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1"/>
  </bookViews>
  <sheets>
    <sheet name="DETAIL DE SECTEUR " sheetId="1" r:id="rId1"/>
    <sheet name="CLASSEMENT GENERAL" sheetId="2" r:id="rId2"/>
  </sheets>
  <definedNames>
    <definedName name="_xlnm._FilterDatabase" localSheetId="1" hidden="1">'CLASSEMENT GENERAL'!$B$3:$B$70</definedName>
    <definedName name="_xlnm.Print_Area" localSheetId="1">'CLASSEMENT GENERAL'!$A$1:$N$69</definedName>
  </definedNames>
  <calcPr fullCalcOnLoad="1"/>
</workbook>
</file>

<file path=xl/sharedStrings.xml><?xml version="1.0" encoding="utf-8"?>
<sst xmlns="http://schemas.openxmlformats.org/spreadsheetml/2006/main" count="615" uniqueCount="219">
  <si>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</si>
  <si>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</si>
  <si>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</si>
  <si>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</si>
  <si>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</si>
  <si>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</si>
  <si>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</si>
  <si>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</si>
  <si>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>Championnat  :</t>
  </si>
  <si>
    <t>Division  :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</si>
  <si>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</si>
  <si>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</si>
  <si>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</si>
  <si>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</si>
  <si>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</si>
  <si>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</si>
  <si>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</si>
  <si>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</si>
  <si>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</si>
  <si>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COUP</t>
  </si>
  <si>
    <t>HUBERT Allan</t>
  </si>
  <si>
    <t>PETIT Giovanni</t>
  </si>
  <si>
    <t>LHERMITTE Bruno</t>
  </si>
  <si>
    <t>MASCRE Nicolas</t>
  </si>
  <si>
    <t>1er Manche</t>
  </si>
  <si>
    <t>2éme Manche</t>
  </si>
  <si>
    <t>3éme Manche</t>
  </si>
  <si>
    <t>5éme</t>
  </si>
  <si>
    <t>CAPPY</t>
  </si>
  <si>
    <t>3 et 4 Avril</t>
  </si>
  <si>
    <t>BELLANGER Maxime</t>
  </si>
  <si>
    <t>BELLANGER Xavier</t>
  </si>
  <si>
    <t>HAY Dominique</t>
  </si>
  <si>
    <t>RICCI Frédéric</t>
  </si>
  <si>
    <t>RIGAUX Serge</t>
  </si>
  <si>
    <t>ELOI Renaud</t>
  </si>
  <si>
    <t>LEFEVRE Stéphane</t>
  </si>
  <si>
    <t>CAUCHY Stéphane</t>
  </si>
  <si>
    <t>HAGARD Eddie</t>
  </si>
  <si>
    <t>VASSEUR Annick</t>
  </si>
  <si>
    <t>ALAVOINE Amaury</t>
  </si>
  <si>
    <t>JOYE Thierry</t>
  </si>
  <si>
    <t>ROSSELLE Patrick</t>
  </si>
  <si>
    <t>SEVIN Paul</t>
  </si>
  <si>
    <t>VASSEUR Jéremy</t>
  </si>
  <si>
    <t>FLECHELLE Michel</t>
  </si>
  <si>
    <t>LAPERLE Gilles</t>
  </si>
  <si>
    <t>SAILLY Christophe</t>
  </si>
  <si>
    <t>BOULONGNE Patrick</t>
  </si>
  <si>
    <t>VILMANT Patrice</t>
  </si>
  <si>
    <t>HENNEQUEZ Patrick</t>
  </si>
  <si>
    <t>CHANTREUX Kevin</t>
  </si>
  <si>
    <t>OGER Benjamin</t>
  </si>
  <si>
    <t>RAYER Vincent</t>
  </si>
  <si>
    <t>MARTEAUX Albert</t>
  </si>
  <si>
    <t>THIBAUVILLE Julien</t>
  </si>
  <si>
    <t>DELFORGE Denis</t>
  </si>
  <si>
    <t>DE OLIVIERA Johann</t>
  </si>
  <si>
    <t>FEUTREZ Marc</t>
  </si>
  <si>
    <t>LAURENT olivier</t>
  </si>
  <si>
    <t>RODER Daniel</t>
  </si>
  <si>
    <t>VERDIER Jacky</t>
  </si>
  <si>
    <t>CAPON Gérald</t>
  </si>
  <si>
    <t>LECLERE Stéphane</t>
  </si>
  <si>
    <t>HUTELLIER Romain</t>
  </si>
  <si>
    <t>HAGARD Frédéric</t>
  </si>
  <si>
    <t>DUCLAUX Serge</t>
  </si>
  <si>
    <t>BRUGGES Valentin</t>
  </si>
  <si>
    <t>PECQUEUX Julien</t>
  </si>
  <si>
    <t>BLERY Franck</t>
  </si>
  <si>
    <t>Y1</t>
  </si>
  <si>
    <t>Z9</t>
  </si>
  <si>
    <t>X12</t>
  </si>
  <si>
    <t>Y2</t>
  </si>
  <si>
    <t>X11</t>
  </si>
  <si>
    <t>Z7</t>
  </si>
  <si>
    <t>Y3</t>
  </si>
  <si>
    <t>Z14</t>
  </si>
  <si>
    <t>X10</t>
  </si>
  <si>
    <t>Y4</t>
  </si>
  <si>
    <t>Z6</t>
  </si>
  <si>
    <t>X15</t>
  </si>
  <si>
    <t>Y5</t>
  </si>
  <si>
    <t>X13</t>
  </si>
  <si>
    <t>Z8</t>
  </si>
  <si>
    <t>Y6</t>
  </si>
  <si>
    <t>Z15</t>
  </si>
  <si>
    <t>X4</t>
  </si>
  <si>
    <t>Y7</t>
  </si>
  <si>
    <t>X2</t>
  </si>
  <si>
    <t>Z11</t>
  </si>
  <si>
    <t>Y8</t>
  </si>
  <si>
    <t>Z5</t>
  </si>
  <si>
    <t>Y9</t>
  </si>
  <si>
    <t>Z12</t>
  </si>
  <si>
    <t>X1</t>
  </si>
  <si>
    <t>Y10</t>
  </si>
  <si>
    <t>X3</t>
  </si>
  <si>
    <t>Y11</t>
  </si>
  <si>
    <t>X7</t>
  </si>
  <si>
    <t>Z2</t>
  </si>
  <si>
    <t>Y12</t>
  </si>
  <si>
    <t>Z1</t>
  </si>
  <si>
    <t>X9</t>
  </si>
  <si>
    <t>Y13</t>
  </si>
  <si>
    <t>X5</t>
  </si>
  <si>
    <t>Y14</t>
  </si>
  <si>
    <t>Z3</t>
  </si>
  <si>
    <t>Y15</t>
  </si>
  <si>
    <t>X14</t>
  </si>
  <si>
    <t>Z4</t>
  </si>
  <si>
    <t>X6</t>
  </si>
  <si>
    <t>X8</t>
  </si>
  <si>
    <t>Z10</t>
  </si>
  <si>
    <t>Z13</t>
  </si>
  <si>
    <t>SECTEUR X le plus en AMONT</t>
  </si>
  <si>
    <t>SECTEUR Z le plus en AVAL</t>
  </si>
  <si>
    <t>SECTEUR Y le secteur du Milieu</t>
  </si>
  <si>
    <t xml:space="preserve">Félicitation à tous les pêcheurs present à cette division avec de beaux scores </t>
  </si>
  <si>
    <t xml:space="preserve">Remerciments à la sections de Peronne ainsi qu'aux bénévols qui ont contribuer au bon déroulement de cette épreuves </t>
  </si>
  <si>
    <t>NOM</t>
  </si>
  <si>
    <t>PRENOM</t>
  </si>
  <si>
    <t>Tirage</t>
  </si>
  <si>
    <t>Cl</t>
  </si>
  <si>
    <t>Points</t>
  </si>
  <si>
    <t>A</t>
  </si>
  <si>
    <t>V</t>
  </si>
  <si>
    <t>L</t>
  </si>
  <si>
    <t>C</t>
  </si>
  <si>
    <t>E</t>
  </si>
  <si>
    <t>N</t>
  </si>
  <si>
    <t>T</t>
  </si>
  <si>
    <t>R</t>
  </si>
  <si>
    <t>M</t>
  </si>
  <si>
    <t>O</t>
  </si>
  <si>
    <t xml:space="preserve">MARTEAUX </t>
  </si>
  <si>
    <t>Albert</t>
  </si>
  <si>
    <t>SAILLY</t>
  </si>
  <si>
    <t>Christophe</t>
  </si>
  <si>
    <t>HENNEQUEZ</t>
  </si>
  <si>
    <t>Patrick</t>
  </si>
  <si>
    <t>CHANTREUX</t>
  </si>
  <si>
    <t>Kevin</t>
  </si>
  <si>
    <t>Kein</t>
  </si>
  <si>
    <t>RICCI</t>
  </si>
  <si>
    <t>Frédéric</t>
  </si>
  <si>
    <t>OGER</t>
  </si>
  <si>
    <t>Benjamin</t>
  </si>
  <si>
    <t>ROSSELLE</t>
  </si>
  <si>
    <t>ALAVOINE</t>
  </si>
  <si>
    <t>Amaury</t>
  </si>
  <si>
    <t>BOULONGNE</t>
  </si>
  <si>
    <t>1er MANCHE</t>
  </si>
  <si>
    <t>2éme MANCHE</t>
  </si>
  <si>
    <t>3éme MANCHE</t>
  </si>
  <si>
    <t>JOYE</t>
  </si>
  <si>
    <t>Thierry</t>
  </si>
  <si>
    <t>VASSEUR</t>
  </si>
  <si>
    <t>Jéremy</t>
  </si>
  <si>
    <t>LAPERLE</t>
  </si>
  <si>
    <t>Gilles</t>
  </si>
  <si>
    <t>HUBERT</t>
  </si>
  <si>
    <t>Allan</t>
  </si>
  <si>
    <t>PETIT</t>
  </si>
  <si>
    <t>Giovanni</t>
  </si>
  <si>
    <t>THIBAUVILLE</t>
  </si>
  <si>
    <t>Julien</t>
  </si>
  <si>
    <t>HAGARD</t>
  </si>
  <si>
    <t>Eddie</t>
  </si>
  <si>
    <t>FEUTREZ</t>
  </si>
  <si>
    <t>Marc</t>
  </si>
  <si>
    <t>LHERMITTE</t>
  </si>
  <si>
    <t>Bruno</t>
  </si>
  <si>
    <t>FLECHELLE</t>
  </si>
  <si>
    <t>Michel</t>
  </si>
  <si>
    <t>VILMANT</t>
  </si>
  <si>
    <t>Patrice</t>
  </si>
  <si>
    <t>SEVIN</t>
  </si>
  <si>
    <t>Paul</t>
  </si>
  <si>
    <t>BRUGGHES</t>
  </si>
  <si>
    <t>Valentin</t>
  </si>
  <si>
    <t>CAPON</t>
  </si>
  <si>
    <t>Gérald</t>
  </si>
  <si>
    <t>LECLERE</t>
  </si>
  <si>
    <t>Stéphane</t>
  </si>
  <si>
    <t>BLERY</t>
  </si>
  <si>
    <t>Franck</t>
  </si>
  <si>
    <t>DE OLIVIERA</t>
  </si>
  <si>
    <t>Johann</t>
  </si>
  <si>
    <t>MASCRE</t>
  </si>
  <si>
    <t>Nicolas</t>
  </si>
  <si>
    <t>HUTELLIER</t>
  </si>
  <si>
    <t>Romain</t>
  </si>
  <si>
    <t>LEFEVRE</t>
  </si>
  <si>
    <t>LAURENT</t>
  </si>
  <si>
    <t>Olivier</t>
  </si>
  <si>
    <t>HAY</t>
  </si>
  <si>
    <t>Dominique</t>
  </si>
  <si>
    <t>RAYER</t>
  </si>
  <si>
    <t>Vincent</t>
  </si>
  <si>
    <t>RIGAUX</t>
  </si>
  <si>
    <t>Serge</t>
  </si>
  <si>
    <t>BELLANGER</t>
  </si>
  <si>
    <t>Xavier</t>
  </si>
  <si>
    <t>RODER</t>
  </si>
  <si>
    <t>Daniel</t>
  </si>
  <si>
    <t>ELOI</t>
  </si>
  <si>
    <t>Renaud</t>
  </si>
  <si>
    <t>CAUCHY</t>
  </si>
  <si>
    <t>VERDIER</t>
  </si>
  <si>
    <t>Jacky</t>
  </si>
  <si>
    <t>DELFORGE</t>
  </si>
  <si>
    <t>Denis</t>
  </si>
  <si>
    <t>PECQUEUX</t>
  </si>
  <si>
    <t>Maxime</t>
  </si>
  <si>
    <t>Annick</t>
  </si>
  <si>
    <t>DUCLAUX</t>
  </si>
  <si>
    <t>Georges</t>
  </si>
  <si>
    <t>BLANC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</si>
</sst>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3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sz val="16"/>
      <name val="Arial"/>
      <family val="0"/>
    </font>
    <font>
      <sz val="12"/>
      <color indexed="63"/>
      <name val="MS Sans Serif"/>
      <family val="0"/>
    </font>
    <font>
      <sz val="10"/>
      <color indexed="63"/>
      <name val="MS Sans Serif"/>
      <family val="0"/>
    </font>
    <font>
      <sz val="15"/>
      <color indexed="63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5"/>
      <name val="MS Sans Serif"/>
      <family val="2"/>
    </font>
    <font>
      <sz val="1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3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" fontId="9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 quotePrefix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29" fillId="0" borderId="0" xfId="0" applyFont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20" borderId="1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2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181" fontId="32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1" fontId="32" fillId="20" borderId="10" xfId="0" applyNumberFormat="1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2" fillId="23" borderId="10" xfId="0" applyFont="1" applyFill="1" applyBorder="1" applyAlignment="1">
      <alignment/>
    </xf>
    <xf numFmtId="0" fontId="0" fillId="0" borderId="0" xfId="0" applyAlignment="1">
      <alignment horizontal="center"/>
    </xf>
    <xf numFmtId="181" fontId="32" fillId="23" borderId="10" xfId="0" applyNumberFormat="1" applyFont="1" applyFill="1" applyBorder="1" applyAlignment="1">
      <alignment/>
    </xf>
    <xf numFmtId="1" fontId="35" fillId="0" borderId="10" xfId="0" applyNumberFormat="1" applyFont="1" applyFill="1" applyBorder="1" applyAlignment="1" quotePrefix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95250</xdr:rowOff>
    </xdr:from>
    <xdr:to>
      <xdr:col>13</xdr:col>
      <xdr:colOff>304800</xdr:colOff>
      <xdr:row>3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495300" y="257175"/>
          <a:ext cx="7362825" cy="514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6">
      <selection activeCell="U41" sqref="U41"/>
    </sheetView>
  </sheetViews>
  <sheetFormatPr defaultColWidth="11.421875" defaultRowHeight="12.75"/>
  <cols>
    <col min="1" max="1" width="2.57421875" style="41" bestFit="1" customWidth="1"/>
    <col min="2" max="2" width="6.00390625" style="0" bestFit="1" customWidth="1"/>
    <col min="3" max="3" width="12.421875" style="0" bestFit="1" customWidth="1"/>
    <col min="4" max="4" width="9.140625" style="0" bestFit="1" customWidth="1"/>
    <col min="5" max="5" width="6.00390625" style="0" bestFit="1" customWidth="1"/>
    <col min="6" max="6" width="4.00390625" style="0" bestFit="1" customWidth="1"/>
    <col min="7" max="7" width="3.00390625" style="0" customWidth="1"/>
    <col min="8" max="8" width="12.421875" style="0" bestFit="1" customWidth="1"/>
    <col min="9" max="9" width="9.140625" style="0" bestFit="1" customWidth="1"/>
    <col min="10" max="10" width="6.28125" style="0" bestFit="1" customWidth="1"/>
    <col min="11" max="11" width="4.00390625" style="0" bestFit="1" customWidth="1"/>
    <col min="12" max="12" width="2.421875" style="0" customWidth="1"/>
    <col min="13" max="13" width="12.421875" style="0" bestFit="1" customWidth="1"/>
    <col min="14" max="14" width="9.140625" style="0" bestFit="1" customWidth="1"/>
    <col min="15" max="15" width="6.28125" style="0" bestFit="1" customWidth="1"/>
    <col min="16" max="16" width="4.00390625" style="0" bestFit="1" customWidth="1"/>
    <col min="17" max="17" width="6.8515625" style="0" bestFit="1" customWidth="1"/>
    <col min="18" max="18" width="2.421875" style="0" bestFit="1" customWidth="1"/>
  </cols>
  <sheetData>
    <row r="1" spans="3:13" ht="12.75">
      <c r="C1" s="53" t="s">
        <v>152</v>
      </c>
      <c r="D1" s="53"/>
      <c r="E1" s="53"/>
      <c r="F1" s="53"/>
      <c r="H1" t="s">
        <v>153</v>
      </c>
      <c r="M1" t="s">
        <v>154</v>
      </c>
    </row>
    <row r="2" spans="2:17" s="41" customFormat="1" ht="12.75">
      <c r="B2" s="45" t="s">
        <v>122</v>
      </c>
      <c r="C2" s="45" t="s">
        <v>120</v>
      </c>
      <c r="D2" s="45" t="s">
        <v>121</v>
      </c>
      <c r="E2" s="45" t="s">
        <v>124</v>
      </c>
      <c r="F2" s="45" t="s">
        <v>123</v>
      </c>
      <c r="G2" s="46"/>
      <c r="H2" s="45" t="s">
        <v>120</v>
      </c>
      <c r="I2" s="45" t="s">
        <v>121</v>
      </c>
      <c r="J2" s="45" t="s">
        <v>124</v>
      </c>
      <c r="K2" s="45" t="s">
        <v>123</v>
      </c>
      <c r="L2" s="46"/>
      <c r="M2" s="45" t="s">
        <v>120</v>
      </c>
      <c r="N2" s="45" t="s">
        <v>121</v>
      </c>
      <c r="O2" s="45" t="s">
        <v>124</v>
      </c>
      <c r="P2" s="45" t="s">
        <v>123</v>
      </c>
      <c r="Q2" s="51" t="s">
        <v>122</v>
      </c>
    </row>
    <row r="3" spans="1:18" s="44" customFormat="1" ht="11.25">
      <c r="A3" s="42"/>
      <c r="B3" s="52" t="s">
        <v>102</v>
      </c>
      <c r="C3" s="47" t="s">
        <v>135</v>
      </c>
      <c r="D3" s="47" t="s">
        <v>136</v>
      </c>
      <c r="E3" s="47">
        <v>1790</v>
      </c>
      <c r="F3" s="49">
        <v>1</v>
      </c>
      <c r="G3" s="43"/>
      <c r="H3" s="47" t="s">
        <v>171</v>
      </c>
      <c r="I3" s="47" t="s">
        <v>172</v>
      </c>
      <c r="J3" s="47">
        <v>3150</v>
      </c>
      <c r="K3" s="47">
        <v>1</v>
      </c>
      <c r="L3" s="43"/>
      <c r="M3" s="47" t="s">
        <v>139</v>
      </c>
      <c r="N3" s="47" t="s">
        <v>140</v>
      </c>
      <c r="O3" s="47">
        <v>3050</v>
      </c>
      <c r="P3" s="47">
        <v>1</v>
      </c>
      <c r="Q3" s="52" t="s">
        <v>102</v>
      </c>
      <c r="R3" s="42"/>
    </row>
    <row r="4" spans="1:18" s="44" customFormat="1" ht="11.25">
      <c r="A4" s="42"/>
      <c r="B4" s="52" t="s">
        <v>100</v>
      </c>
      <c r="C4" s="47" t="s">
        <v>183</v>
      </c>
      <c r="D4" s="47" t="s">
        <v>184</v>
      </c>
      <c r="E4" s="47">
        <v>620</v>
      </c>
      <c r="F4" s="49">
        <v>8</v>
      </c>
      <c r="G4" s="43"/>
      <c r="H4" s="47" t="s">
        <v>146</v>
      </c>
      <c r="I4" s="47" t="s">
        <v>147</v>
      </c>
      <c r="J4" s="47">
        <v>810</v>
      </c>
      <c r="K4" s="47">
        <v>5</v>
      </c>
      <c r="L4" s="43"/>
      <c r="M4" s="47" t="s">
        <v>208</v>
      </c>
      <c r="N4" s="47" t="s">
        <v>184</v>
      </c>
      <c r="O4" s="47">
        <v>250</v>
      </c>
      <c r="P4" s="47">
        <v>10</v>
      </c>
      <c r="Q4" s="52" t="s">
        <v>100</v>
      </c>
      <c r="R4" s="42"/>
    </row>
    <row r="5" spans="1:18" s="44" customFormat="1" ht="11.25">
      <c r="A5" s="42" t="s">
        <v>125</v>
      </c>
      <c r="B5" s="52" t="s">
        <v>107</v>
      </c>
      <c r="C5" s="47" t="s">
        <v>181</v>
      </c>
      <c r="D5" s="47" t="s">
        <v>182</v>
      </c>
      <c r="E5" s="47">
        <v>310</v>
      </c>
      <c r="F5" s="48">
        <v>10.5</v>
      </c>
      <c r="G5" s="43"/>
      <c r="H5" s="47" t="s">
        <v>148</v>
      </c>
      <c r="I5" s="47" t="s">
        <v>140</v>
      </c>
      <c r="J5" s="47">
        <v>1360</v>
      </c>
      <c r="K5" s="47">
        <v>3</v>
      </c>
      <c r="L5" s="43"/>
      <c r="M5" s="47" t="s">
        <v>144</v>
      </c>
      <c r="N5" s="47" t="s">
        <v>145</v>
      </c>
      <c r="O5" s="47">
        <v>1940</v>
      </c>
      <c r="P5" s="47">
        <v>2</v>
      </c>
      <c r="Q5" s="52" t="s">
        <v>107</v>
      </c>
      <c r="R5" s="42" t="s">
        <v>125</v>
      </c>
    </row>
    <row r="6" spans="1:18" s="44" customFormat="1" ht="11.25">
      <c r="A6" s="42"/>
      <c r="B6" s="52" t="s">
        <v>110</v>
      </c>
      <c r="C6" s="47" t="s">
        <v>200</v>
      </c>
      <c r="D6" s="47" t="s">
        <v>201</v>
      </c>
      <c r="E6" s="47">
        <v>310</v>
      </c>
      <c r="F6" s="48">
        <v>10.5</v>
      </c>
      <c r="G6" s="43"/>
      <c r="H6" s="47" t="s">
        <v>202</v>
      </c>
      <c r="I6" s="47" t="s">
        <v>203</v>
      </c>
      <c r="J6" s="47">
        <v>410</v>
      </c>
      <c r="K6" s="47">
        <v>7</v>
      </c>
      <c r="L6" s="43"/>
      <c r="M6" s="47" t="s">
        <v>151</v>
      </c>
      <c r="N6" s="47" t="s">
        <v>140</v>
      </c>
      <c r="O6" s="47">
        <v>570</v>
      </c>
      <c r="P6" s="47">
        <v>5</v>
      </c>
      <c r="Q6" s="52" t="s">
        <v>110</v>
      </c>
      <c r="R6" s="42"/>
    </row>
    <row r="7" spans="1:18" s="44" customFormat="1" ht="11.25">
      <c r="A7" s="42" t="s">
        <v>126</v>
      </c>
      <c r="B7" s="52" t="s">
        <v>92</v>
      </c>
      <c r="C7" s="47" t="s">
        <v>206</v>
      </c>
      <c r="D7" s="47" t="s">
        <v>207</v>
      </c>
      <c r="E7" s="47">
        <v>140</v>
      </c>
      <c r="F7" s="49">
        <v>14</v>
      </c>
      <c r="G7" s="43"/>
      <c r="H7" s="47" t="s">
        <v>165</v>
      </c>
      <c r="I7" s="47" t="s">
        <v>166</v>
      </c>
      <c r="J7" s="47">
        <v>1410</v>
      </c>
      <c r="K7" s="47">
        <v>2</v>
      </c>
      <c r="L7" s="43"/>
      <c r="M7" s="47" t="s">
        <v>198</v>
      </c>
      <c r="N7" s="47" t="s">
        <v>199</v>
      </c>
      <c r="O7" s="47">
        <v>760</v>
      </c>
      <c r="P7" s="47">
        <v>3</v>
      </c>
      <c r="Q7" s="52" t="s">
        <v>92</v>
      </c>
      <c r="R7" s="42" t="s">
        <v>126</v>
      </c>
    </row>
    <row r="8" spans="1:18" s="44" customFormat="1" ht="11.25">
      <c r="A8" s="42"/>
      <c r="B8" s="52" t="s">
        <v>80</v>
      </c>
      <c r="C8" s="47" t="s">
        <v>167</v>
      </c>
      <c r="D8" s="47" t="s">
        <v>145</v>
      </c>
      <c r="E8" s="47">
        <v>150</v>
      </c>
      <c r="F8" s="49">
        <v>14</v>
      </c>
      <c r="G8" s="43"/>
      <c r="H8" s="47" t="s">
        <v>137</v>
      </c>
      <c r="I8" s="47" t="s">
        <v>138</v>
      </c>
      <c r="J8" s="47">
        <v>1040</v>
      </c>
      <c r="K8" s="47">
        <v>4</v>
      </c>
      <c r="L8" s="43"/>
      <c r="M8" s="47" t="s">
        <v>209</v>
      </c>
      <c r="N8" s="47" t="s">
        <v>210</v>
      </c>
      <c r="O8" s="47">
        <v>380</v>
      </c>
      <c r="P8" s="47">
        <v>8</v>
      </c>
      <c r="Q8" s="52" t="s">
        <v>80</v>
      </c>
      <c r="R8" s="42"/>
    </row>
    <row r="9" spans="1:18" s="44" customFormat="1" ht="11.25">
      <c r="A9" s="42" t="s">
        <v>125</v>
      </c>
      <c r="B9" s="52" t="s">
        <v>75</v>
      </c>
      <c r="C9" s="47" t="s">
        <v>175</v>
      </c>
      <c r="D9" s="47" t="s">
        <v>176</v>
      </c>
      <c r="E9" s="47">
        <v>640</v>
      </c>
      <c r="F9" s="49">
        <v>6</v>
      </c>
      <c r="G9" s="43"/>
      <c r="H9" s="47" t="s">
        <v>185</v>
      </c>
      <c r="I9" s="47" t="s">
        <v>186</v>
      </c>
      <c r="J9" s="47">
        <v>380</v>
      </c>
      <c r="K9" s="47">
        <v>9</v>
      </c>
      <c r="L9" s="43"/>
      <c r="M9" s="47" t="s">
        <v>149</v>
      </c>
      <c r="N9" s="47" t="s">
        <v>150</v>
      </c>
      <c r="O9" s="47">
        <v>590</v>
      </c>
      <c r="P9" s="47">
        <v>4</v>
      </c>
      <c r="Q9" s="52" t="s">
        <v>75</v>
      </c>
      <c r="R9" s="42" t="s">
        <v>125</v>
      </c>
    </row>
    <row r="10" spans="1:18" s="44" customFormat="1" ht="11.25">
      <c r="A10" s="42"/>
      <c r="B10" s="52" t="s">
        <v>84</v>
      </c>
      <c r="C10" s="47" t="s">
        <v>211</v>
      </c>
      <c r="D10" s="47" t="s">
        <v>212</v>
      </c>
      <c r="E10" s="47">
        <v>250</v>
      </c>
      <c r="F10" s="49">
        <v>13</v>
      </c>
      <c r="G10" s="43"/>
      <c r="H10" s="47" t="s">
        <v>177</v>
      </c>
      <c r="I10" s="47" t="s">
        <v>178</v>
      </c>
      <c r="J10" s="47">
        <v>350</v>
      </c>
      <c r="K10" s="48">
        <v>10.5</v>
      </c>
      <c r="L10" s="43"/>
      <c r="M10" s="47" t="s">
        <v>191</v>
      </c>
      <c r="N10" s="47" t="s">
        <v>192</v>
      </c>
      <c r="O10" s="47">
        <v>100</v>
      </c>
      <c r="P10" s="47">
        <v>12</v>
      </c>
      <c r="Q10" s="52" t="s">
        <v>84</v>
      </c>
      <c r="R10" s="42"/>
    </row>
    <row r="11" spans="1:18" s="44" customFormat="1" ht="11.25">
      <c r="A11" s="42" t="s">
        <v>127</v>
      </c>
      <c r="B11" s="52" t="s">
        <v>71</v>
      </c>
      <c r="C11" s="47" t="s">
        <v>216</v>
      </c>
      <c r="D11" s="47" t="s">
        <v>217</v>
      </c>
      <c r="E11" s="47">
        <v>280</v>
      </c>
      <c r="F11" s="49">
        <v>12</v>
      </c>
      <c r="G11" s="43"/>
      <c r="H11" s="47" t="s">
        <v>193</v>
      </c>
      <c r="I11" s="47" t="s">
        <v>184</v>
      </c>
      <c r="J11" s="47">
        <v>350</v>
      </c>
      <c r="K11" s="48">
        <v>10.5</v>
      </c>
      <c r="L11" s="43"/>
      <c r="M11" s="47" t="s">
        <v>189</v>
      </c>
      <c r="N11" s="47" t="s">
        <v>190</v>
      </c>
      <c r="O11" s="47">
        <v>150</v>
      </c>
      <c r="P11" s="47">
        <v>11</v>
      </c>
      <c r="Q11" s="52" t="s">
        <v>71</v>
      </c>
      <c r="R11" s="42" t="s">
        <v>127</v>
      </c>
    </row>
    <row r="12" spans="1:18" s="44" customFormat="1" ht="11.25">
      <c r="A12" s="42"/>
      <c r="B12" s="52" t="s">
        <v>113</v>
      </c>
      <c r="C12" s="47" t="s">
        <v>204</v>
      </c>
      <c r="D12" s="47" t="s">
        <v>205</v>
      </c>
      <c r="E12" s="47">
        <v>1020</v>
      </c>
      <c r="F12" s="49">
        <v>4</v>
      </c>
      <c r="G12" s="43"/>
      <c r="H12" s="47" t="s">
        <v>187</v>
      </c>
      <c r="I12" s="47" t="s">
        <v>188</v>
      </c>
      <c r="J12" s="47">
        <v>190</v>
      </c>
      <c r="K12" s="47">
        <v>14</v>
      </c>
      <c r="L12" s="43"/>
      <c r="M12" s="47" t="s">
        <v>157</v>
      </c>
      <c r="N12" s="47" t="s">
        <v>215</v>
      </c>
      <c r="O12" s="47">
        <v>50</v>
      </c>
      <c r="P12" s="47">
        <v>13</v>
      </c>
      <c r="Q12" s="52" t="s">
        <v>113</v>
      </c>
      <c r="R12" s="42"/>
    </row>
    <row r="13" spans="1:18" s="44" customFormat="1" ht="11.25">
      <c r="A13" s="42"/>
      <c r="B13" s="52" t="s">
        <v>90</v>
      </c>
      <c r="C13" s="47" t="s">
        <v>179</v>
      </c>
      <c r="D13" s="47" t="s">
        <v>180</v>
      </c>
      <c r="E13" s="47">
        <v>630</v>
      </c>
      <c r="F13" s="49">
        <v>7</v>
      </c>
      <c r="G13" s="43"/>
      <c r="H13" s="47" t="s">
        <v>161</v>
      </c>
      <c r="I13" s="47" t="s">
        <v>162</v>
      </c>
      <c r="J13" s="47">
        <v>390</v>
      </c>
      <c r="K13" s="47">
        <v>8</v>
      </c>
      <c r="L13" s="43"/>
      <c r="M13" s="47" t="s">
        <v>218</v>
      </c>
      <c r="N13" s="47"/>
      <c r="O13" s="47"/>
      <c r="P13" s="47"/>
      <c r="Q13" s="52" t="s">
        <v>90</v>
      </c>
      <c r="R13" s="42"/>
    </row>
    <row r="14" spans="1:18" s="44" customFormat="1" ht="11.25">
      <c r="A14" s="42"/>
      <c r="B14" s="52" t="s">
        <v>94</v>
      </c>
      <c r="C14" s="47" t="s">
        <v>196</v>
      </c>
      <c r="D14" s="47" t="s">
        <v>197</v>
      </c>
      <c r="E14" s="47">
        <v>370</v>
      </c>
      <c r="F14" s="49">
        <v>9</v>
      </c>
      <c r="G14" s="43"/>
      <c r="H14" s="47" t="s">
        <v>155</v>
      </c>
      <c r="I14" s="47" t="s">
        <v>156</v>
      </c>
      <c r="J14" s="47">
        <v>320</v>
      </c>
      <c r="K14" s="47">
        <v>12</v>
      </c>
      <c r="L14" s="43"/>
      <c r="M14" s="47" t="s">
        <v>169</v>
      </c>
      <c r="N14" s="47" t="s">
        <v>170</v>
      </c>
      <c r="O14" s="47">
        <v>410</v>
      </c>
      <c r="P14" s="47">
        <v>7</v>
      </c>
      <c r="Q14" s="52" t="s">
        <v>94</v>
      </c>
      <c r="R14" s="42"/>
    </row>
    <row r="15" spans="1:18" s="44" customFormat="1" ht="11.25">
      <c r="A15" s="42"/>
      <c r="B15" s="52" t="s">
        <v>114</v>
      </c>
      <c r="C15" s="47" t="s">
        <v>173</v>
      </c>
      <c r="D15" s="47" t="s">
        <v>174</v>
      </c>
      <c r="E15" s="47">
        <v>1030</v>
      </c>
      <c r="F15" s="49">
        <v>3</v>
      </c>
      <c r="G15" s="43"/>
      <c r="H15" s="47" t="s">
        <v>167</v>
      </c>
      <c r="I15" s="47" t="s">
        <v>168</v>
      </c>
      <c r="J15" s="47">
        <v>450</v>
      </c>
      <c r="K15" s="47">
        <v>6</v>
      </c>
      <c r="L15" s="43"/>
      <c r="M15" s="47" t="s">
        <v>157</v>
      </c>
      <c r="N15" s="47" t="s">
        <v>158</v>
      </c>
      <c r="O15" s="47">
        <v>430</v>
      </c>
      <c r="P15" s="47">
        <v>6</v>
      </c>
      <c r="Q15" s="52" t="s">
        <v>114</v>
      </c>
      <c r="R15" s="42"/>
    </row>
    <row r="16" spans="1:18" s="44" customFormat="1" ht="11.25">
      <c r="A16" s="42"/>
      <c r="B16" s="52" t="s">
        <v>77</v>
      </c>
      <c r="C16" s="47" t="s">
        <v>163</v>
      </c>
      <c r="D16" s="47" t="s">
        <v>164</v>
      </c>
      <c r="E16" s="47">
        <v>740</v>
      </c>
      <c r="F16" s="49">
        <v>5</v>
      </c>
      <c r="G16" s="43"/>
      <c r="H16" s="47" t="s">
        <v>194</v>
      </c>
      <c r="I16" s="47" t="s">
        <v>195</v>
      </c>
      <c r="J16" s="47">
        <v>190</v>
      </c>
      <c r="K16" s="47">
        <v>14</v>
      </c>
      <c r="L16" s="43"/>
      <c r="M16" s="47" t="s">
        <v>213</v>
      </c>
      <c r="N16" s="47" t="s">
        <v>166</v>
      </c>
      <c r="O16" s="47">
        <v>330</v>
      </c>
      <c r="P16" s="47">
        <v>9</v>
      </c>
      <c r="Q16" s="52" t="s">
        <v>77</v>
      </c>
      <c r="R16" s="42"/>
    </row>
    <row r="17" spans="1:18" s="44" customFormat="1" ht="11.25">
      <c r="A17" s="42"/>
      <c r="B17" s="52" t="s">
        <v>86</v>
      </c>
      <c r="C17" s="47" t="s">
        <v>141</v>
      </c>
      <c r="D17" s="47" t="s">
        <v>142</v>
      </c>
      <c r="E17" s="47">
        <v>1380</v>
      </c>
      <c r="F17" s="49">
        <v>2</v>
      </c>
      <c r="G17" s="43"/>
      <c r="H17" s="47" t="s">
        <v>159</v>
      </c>
      <c r="I17" s="47" t="s">
        <v>160</v>
      </c>
      <c r="J17" s="47">
        <v>260</v>
      </c>
      <c r="K17" s="47">
        <v>13</v>
      </c>
      <c r="L17" s="43"/>
      <c r="M17" s="47" t="s">
        <v>202</v>
      </c>
      <c r="N17" s="47" t="s">
        <v>214</v>
      </c>
      <c r="O17" s="47">
        <v>0</v>
      </c>
      <c r="P17" s="47">
        <v>14</v>
      </c>
      <c r="Q17" s="52" t="s">
        <v>86</v>
      </c>
      <c r="R17" s="42"/>
    </row>
    <row r="18" spans="1:18" s="44" customFormat="1" ht="11.25">
      <c r="A18" s="42"/>
      <c r="B18" s="52"/>
      <c r="C18" s="43"/>
      <c r="D18" s="43"/>
      <c r="E18" s="43">
        <f>SUM(E3:E17)</f>
        <v>9660</v>
      </c>
      <c r="F18" s="50"/>
      <c r="G18" s="43"/>
      <c r="H18" s="43"/>
      <c r="I18" s="43"/>
      <c r="J18" s="43">
        <f>SUM(J3:J17)</f>
        <v>11060</v>
      </c>
      <c r="K18" s="43"/>
      <c r="L18" s="43"/>
      <c r="M18" s="43"/>
      <c r="N18" s="43"/>
      <c r="O18" s="43">
        <f>SUM(O3:O17)</f>
        <v>9010</v>
      </c>
      <c r="P18" s="43"/>
      <c r="Q18" s="52"/>
      <c r="R18" s="42"/>
    </row>
    <row r="19" spans="1:18" s="44" customFormat="1" ht="11.25">
      <c r="A19" s="42"/>
      <c r="B19" s="52" t="s">
        <v>70</v>
      </c>
      <c r="C19" s="47" t="s">
        <v>189</v>
      </c>
      <c r="D19" s="47" t="s">
        <v>190</v>
      </c>
      <c r="E19" s="47">
        <v>610</v>
      </c>
      <c r="F19" s="49">
        <v>5</v>
      </c>
      <c r="G19" s="43"/>
      <c r="H19" s="47" t="s">
        <v>216</v>
      </c>
      <c r="I19" s="47" t="s">
        <v>217</v>
      </c>
      <c r="J19" s="47">
        <v>0</v>
      </c>
      <c r="K19" s="47">
        <v>14</v>
      </c>
      <c r="L19" s="43"/>
      <c r="M19" s="47" t="s">
        <v>193</v>
      </c>
      <c r="N19" s="47" t="s">
        <v>184</v>
      </c>
      <c r="O19" s="47">
        <v>100</v>
      </c>
      <c r="P19" s="47">
        <v>12</v>
      </c>
      <c r="Q19" s="52" t="s">
        <v>70</v>
      </c>
      <c r="R19" s="42"/>
    </row>
    <row r="20" spans="1:18" s="44" customFormat="1" ht="11.25">
      <c r="A20" s="42" t="s">
        <v>128</v>
      </c>
      <c r="B20" s="52" t="s">
        <v>73</v>
      </c>
      <c r="C20" s="47" t="s">
        <v>185</v>
      </c>
      <c r="D20" s="47" t="s">
        <v>186</v>
      </c>
      <c r="E20" s="47">
        <v>420</v>
      </c>
      <c r="F20" s="49">
        <v>11</v>
      </c>
      <c r="G20" s="43"/>
      <c r="H20" s="47" t="s">
        <v>149</v>
      </c>
      <c r="I20" s="47" t="s">
        <v>150</v>
      </c>
      <c r="J20" s="47">
        <v>660</v>
      </c>
      <c r="K20" s="47">
        <v>1</v>
      </c>
      <c r="L20" s="43"/>
      <c r="M20" s="47" t="s">
        <v>175</v>
      </c>
      <c r="N20" s="47" t="s">
        <v>176</v>
      </c>
      <c r="O20" s="47">
        <v>360</v>
      </c>
      <c r="P20" s="47">
        <v>6</v>
      </c>
      <c r="Q20" s="52" t="s">
        <v>73</v>
      </c>
      <c r="R20" s="42" t="s">
        <v>128</v>
      </c>
    </row>
    <row r="21" spans="1:18" s="44" customFormat="1" ht="11.25">
      <c r="A21" s="42"/>
      <c r="B21" s="52" t="s">
        <v>76</v>
      </c>
      <c r="C21" s="47" t="s">
        <v>213</v>
      </c>
      <c r="D21" s="47" t="s">
        <v>166</v>
      </c>
      <c r="E21" s="47">
        <v>340</v>
      </c>
      <c r="F21" s="49">
        <v>13</v>
      </c>
      <c r="G21" s="43"/>
      <c r="H21" s="47" t="s">
        <v>157</v>
      </c>
      <c r="I21" s="47" t="s">
        <v>215</v>
      </c>
      <c r="J21" s="47">
        <v>90</v>
      </c>
      <c r="K21" s="47">
        <v>13</v>
      </c>
      <c r="L21" s="43"/>
      <c r="M21" s="47" t="s">
        <v>204</v>
      </c>
      <c r="N21" s="47" t="s">
        <v>205</v>
      </c>
      <c r="O21" s="47">
        <v>0</v>
      </c>
      <c r="P21" s="47">
        <v>14</v>
      </c>
      <c r="Q21" s="52" t="s">
        <v>76</v>
      </c>
      <c r="R21" s="42"/>
    </row>
    <row r="22" spans="1:18" s="44" customFormat="1" ht="11.25">
      <c r="A22" s="42" t="s">
        <v>129</v>
      </c>
      <c r="B22" s="52" t="s">
        <v>79</v>
      </c>
      <c r="C22" s="47" t="s">
        <v>209</v>
      </c>
      <c r="D22" s="47" t="s">
        <v>210</v>
      </c>
      <c r="E22" s="47">
        <v>150</v>
      </c>
      <c r="F22" s="49">
        <v>14</v>
      </c>
      <c r="G22" s="43"/>
      <c r="H22" s="47" t="s">
        <v>167</v>
      </c>
      <c r="I22" s="47" t="s">
        <v>145</v>
      </c>
      <c r="J22" s="47">
        <v>130</v>
      </c>
      <c r="K22" s="47">
        <v>12</v>
      </c>
      <c r="L22" s="43"/>
      <c r="M22" s="47" t="s">
        <v>141</v>
      </c>
      <c r="N22" s="47" t="s">
        <v>143</v>
      </c>
      <c r="O22" s="47">
        <v>220</v>
      </c>
      <c r="P22" s="48">
        <v>8.5</v>
      </c>
      <c r="Q22" s="52" t="s">
        <v>79</v>
      </c>
      <c r="R22" s="42" t="s">
        <v>129</v>
      </c>
    </row>
    <row r="23" spans="1:18" s="44" customFormat="1" ht="11.25">
      <c r="A23" s="42"/>
      <c r="B23" s="52" t="s">
        <v>82</v>
      </c>
      <c r="C23" s="47" t="s">
        <v>177</v>
      </c>
      <c r="D23" s="47" t="s">
        <v>178</v>
      </c>
      <c r="E23" s="47">
        <v>720</v>
      </c>
      <c r="F23" s="49">
        <v>4</v>
      </c>
      <c r="G23" s="43"/>
      <c r="H23" s="47" t="s">
        <v>173</v>
      </c>
      <c r="I23" s="47" t="s">
        <v>174</v>
      </c>
      <c r="J23" s="47">
        <v>310</v>
      </c>
      <c r="K23" s="47">
        <v>7</v>
      </c>
      <c r="L23" s="43"/>
      <c r="M23" s="47" t="s">
        <v>167</v>
      </c>
      <c r="N23" s="47" t="s">
        <v>168</v>
      </c>
      <c r="O23" s="47">
        <v>470</v>
      </c>
      <c r="P23" s="47">
        <v>4</v>
      </c>
      <c r="Q23" s="52" t="s">
        <v>82</v>
      </c>
      <c r="R23" s="42"/>
    </row>
    <row r="24" spans="1:18" s="44" customFormat="1" ht="11.25">
      <c r="A24" s="42" t="s">
        <v>130</v>
      </c>
      <c r="B24" s="52" t="s">
        <v>85</v>
      </c>
      <c r="C24" s="47" t="s">
        <v>202</v>
      </c>
      <c r="D24" s="47" t="s">
        <v>214</v>
      </c>
      <c r="E24" s="47">
        <v>20</v>
      </c>
      <c r="F24" s="49">
        <v>14</v>
      </c>
      <c r="G24" s="43"/>
      <c r="H24" s="47" t="s">
        <v>151</v>
      </c>
      <c r="I24" s="47" t="s">
        <v>140</v>
      </c>
      <c r="J24" s="47">
        <v>490</v>
      </c>
      <c r="K24" s="48">
        <v>4.5</v>
      </c>
      <c r="L24" s="43"/>
      <c r="M24" s="47" t="s">
        <v>159</v>
      </c>
      <c r="N24" s="47" t="s">
        <v>160</v>
      </c>
      <c r="O24" s="47">
        <v>750</v>
      </c>
      <c r="P24" s="47">
        <v>1</v>
      </c>
      <c r="Q24" s="52" t="s">
        <v>85</v>
      </c>
      <c r="R24" s="42" t="s">
        <v>130</v>
      </c>
    </row>
    <row r="25" spans="1:18" s="44" customFormat="1" ht="11.25">
      <c r="A25" s="42"/>
      <c r="B25" s="52" t="s">
        <v>88</v>
      </c>
      <c r="C25" s="47" t="s">
        <v>161</v>
      </c>
      <c r="D25" s="47" t="s">
        <v>162</v>
      </c>
      <c r="E25" s="47">
        <v>570</v>
      </c>
      <c r="F25" s="48">
        <v>6.5</v>
      </c>
      <c r="G25" s="43"/>
      <c r="H25" s="47" t="s">
        <v>218</v>
      </c>
      <c r="I25" s="47"/>
      <c r="J25" s="47"/>
      <c r="K25" s="47"/>
      <c r="L25" s="43"/>
      <c r="M25" s="47" t="s">
        <v>179</v>
      </c>
      <c r="N25" s="47" t="s">
        <v>180</v>
      </c>
      <c r="O25" s="47">
        <v>160</v>
      </c>
      <c r="P25" s="47">
        <v>11</v>
      </c>
      <c r="Q25" s="52" t="s">
        <v>88</v>
      </c>
      <c r="R25" s="42"/>
    </row>
    <row r="26" spans="1:18" s="44" customFormat="1" ht="11.25">
      <c r="A26" s="42" t="s">
        <v>131</v>
      </c>
      <c r="B26" s="52" t="s">
        <v>91</v>
      </c>
      <c r="C26" s="47" t="s">
        <v>198</v>
      </c>
      <c r="D26" s="47" t="s">
        <v>199</v>
      </c>
      <c r="E26" s="47">
        <v>410</v>
      </c>
      <c r="F26" s="49">
        <v>12</v>
      </c>
      <c r="G26" s="43"/>
      <c r="H26" s="47" t="s">
        <v>157</v>
      </c>
      <c r="I26" s="47" t="s">
        <v>158</v>
      </c>
      <c r="J26" s="47">
        <v>510</v>
      </c>
      <c r="K26" s="47">
        <v>3</v>
      </c>
      <c r="L26" s="43"/>
      <c r="M26" s="47" t="s">
        <v>165</v>
      </c>
      <c r="N26" s="47" t="s">
        <v>166</v>
      </c>
      <c r="O26" s="47">
        <v>510</v>
      </c>
      <c r="P26" s="47">
        <v>3</v>
      </c>
      <c r="Q26" s="52" t="s">
        <v>91</v>
      </c>
      <c r="R26" s="42" t="s">
        <v>131</v>
      </c>
    </row>
    <row r="27" spans="1:18" s="44" customFormat="1" ht="11.25">
      <c r="A27" s="42"/>
      <c r="B27" s="52" t="s">
        <v>93</v>
      </c>
      <c r="C27" s="47" t="s">
        <v>169</v>
      </c>
      <c r="D27" s="47" t="s">
        <v>170</v>
      </c>
      <c r="E27" s="47">
        <v>480</v>
      </c>
      <c r="F27" s="49">
        <v>10</v>
      </c>
      <c r="G27" s="43"/>
      <c r="H27" s="47" t="s">
        <v>196</v>
      </c>
      <c r="I27" s="47" t="s">
        <v>197</v>
      </c>
      <c r="J27" s="47">
        <v>160</v>
      </c>
      <c r="K27" s="47">
        <v>11</v>
      </c>
      <c r="L27" s="43"/>
      <c r="M27" s="47" t="s">
        <v>155</v>
      </c>
      <c r="N27" s="47" t="s">
        <v>156</v>
      </c>
      <c r="O27" s="47">
        <v>620</v>
      </c>
      <c r="P27" s="47">
        <v>2</v>
      </c>
      <c r="Q27" s="52" t="s">
        <v>93</v>
      </c>
      <c r="R27" s="42"/>
    </row>
    <row r="28" spans="1:18" s="44" customFormat="1" ht="11.25">
      <c r="A28" s="42" t="s">
        <v>132</v>
      </c>
      <c r="B28" s="52" t="s">
        <v>96</v>
      </c>
      <c r="C28" s="47" t="s">
        <v>194</v>
      </c>
      <c r="D28" s="47" t="s">
        <v>195</v>
      </c>
      <c r="E28" s="47">
        <v>530</v>
      </c>
      <c r="F28" s="49">
        <v>8</v>
      </c>
      <c r="G28" s="43"/>
      <c r="H28" s="47" t="s">
        <v>181</v>
      </c>
      <c r="I28" s="47" t="s">
        <v>182</v>
      </c>
      <c r="J28" s="47">
        <v>560</v>
      </c>
      <c r="K28" s="47">
        <v>2</v>
      </c>
      <c r="L28" s="43"/>
      <c r="M28" s="47" t="s">
        <v>163</v>
      </c>
      <c r="N28" s="47" t="s">
        <v>164</v>
      </c>
      <c r="O28" s="47">
        <v>210</v>
      </c>
      <c r="P28" s="47">
        <v>10</v>
      </c>
      <c r="Q28" s="52" t="s">
        <v>96</v>
      </c>
      <c r="R28" s="42" t="s">
        <v>132</v>
      </c>
    </row>
    <row r="29" spans="1:18" s="44" customFormat="1" ht="11.25">
      <c r="A29" s="42"/>
      <c r="B29" s="52" t="s">
        <v>98</v>
      </c>
      <c r="C29" s="47" t="s">
        <v>146</v>
      </c>
      <c r="D29" s="47" t="s">
        <v>147</v>
      </c>
      <c r="E29" s="47">
        <v>570</v>
      </c>
      <c r="F29" s="48">
        <v>6.5</v>
      </c>
      <c r="G29" s="43"/>
      <c r="H29" s="47" t="s">
        <v>208</v>
      </c>
      <c r="I29" s="47" t="s">
        <v>184</v>
      </c>
      <c r="J29" s="47">
        <v>170</v>
      </c>
      <c r="K29" s="47">
        <v>10</v>
      </c>
      <c r="L29" s="43"/>
      <c r="M29" s="47" t="s">
        <v>183</v>
      </c>
      <c r="N29" s="47" t="s">
        <v>184</v>
      </c>
      <c r="O29" s="47">
        <v>240</v>
      </c>
      <c r="P29" s="47">
        <v>7</v>
      </c>
      <c r="Q29" s="52" t="s">
        <v>98</v>
      </c>
      <c r="R29" s="42"/>
    </row>
    <row r="30" spans="1:18" s="44" customFormat="1" ht="11.25">
      <c r="A30" s="42" t="s">
        <v>129</v>
      </c>
      <c r="B30" s="52" t="s">
        <v>101</v>
      </c>
      <c r="C30" s="47" t="s">
        <v>139</v>
      </c>
      <c r="D30" s="47" t="s">
        <v>140</v>
      </c>
      <c r="E30" s="47">
        <v>880</v>
      </c>
      <c r="F30" s="49">
        <v>3</v>
      </c>
      <c r="G30" s="43"/>
      <c r="H30" s="47" t="s">
        <v>135</v>
      </c>
      <c r="I30" s="47" t="s">
        <v>136</v>
      </c>
      <c r="J30" s="47">
        <v>380</v>
      </c>
      <c r="K30" s="47">
        <v>6</v>
      </c>
      <c r="L30" s="43"/>
      <c r="M30" s="47" t="s">
        <v>171</v>
      </c>
      <c r="N30" s="47" t="s">
        <v>172</v>
      </c>
      <c r="O30" s="47">
        <v>410</v>
      </c>
      <c r="P30" s="47">
        <v>5</v>
      </c>
      <c r="Q30" s="52" t="s">
        <v>101</v>
      </c>
      <c r="R30" s="42" t="s">
        <v>129</v>
      </c>
    </row>
    <row r="31" spans="1:18" s="44" customFormat="1" ht="11.25">
      <c r="A31" s="42"/>
      <c r="B31" s="52" t="s">
        <v>104</v>
      </c>
      <c r="C31" s="47" t="s">
        <v>191</v>
      </c>
      <c r="D31" s="47" t="s">
        <v>192</v>
      </c>
      <c r="E31" s="47">
        <v>520</v>
      </c>
      <c r="F31" s="49">
        <v>9</v>
      </c>
      <c r="G31" s="43"/>
      <c r="H31" s="47" t="s">
        <v>211</v>
      </c>
      <c r="I31" s="47" t="s">
        <v>212</v>
      </c>
      <c r="J31" s="47">
        <v>200</v>
      </c>
      <c r="K31" s="47">
        <v>9</v>
      </c>
      <c r="L31" s="43"/>
      <c r="M31" s="47" t="s">
        <v>206</v>
      </c>
      <c r="N31" s="47" t="s">
        <v>207</v>
      </c>
      <c r="O31" s="47">
        <v>40</v>
      </c>
      <c r="P31" s="48">
        <v>13.5</v>
      </c>
      <c r="Q31" s="52" t="s">
        <v>104</v>
      </c>
      <c r="R31" s="42"/>
    </row>
    <row r="32" spans="1:18" s="44" customFormat="1" ht="11.25">
      <c r="A32" s="42"/>
      <c r="B32" s="52" t="s">
        <v>106</v>
      </c>
      <c r="C32" s="47" t="s">
        <v>148</v>
      </c>
      <c r="D32" s="47" t="s">
        <v>140</v>
      </c>
      <c r="E32" s="47">
        <v>1510</v>
      </c>
      <c r="F32" s="49">
        <v>1</v>
      </c>
      <c r="G32" s="43"/>
      <c r="H32" s="47" t="s">
        <v>144</v>
      </c>
      <c r="I32" s="47" t="s">
        <v>145</v>
      </c>
      <c r="J32" s="47">
        <v>490</v>
      </c>
      <c r="K32" s="48">
        <v>4.5</v>
      </c>
      <c r="L32" s="43"/>
      <c r="M32" s="47" t="s">
        <v>187</v>
      </c>
      <c r="N32" s="47" t="s">
        <v>188</v>
      </c>
      <c r="O32" s="47">
        <v>220</v>
      </c>
      <c r="P32" s="48">
        <v>8.5</v>
      </c>
      <c r="Q32" s="52" t="s">
        <v>106</v>
      </c>
      <c r="R32" s="42"/>
    </row>
    <row r="33" spans="1:18" s="44" customFormat="1" ht="11.25">
      <c r="A33" s="42"/>
      <c r="B33" s="52" t="s">
        <v>108</v>
      </c>
      <c r="C33" s="47" t="s">
        <v>137</v>
      </c>
      <c r="D33" s="47" t="s">
        <v>138</v>
      </c>
      <c r="E33" s="47">
        <v>1070</v>
      </c>
      <c r="F33" s="49">
        <v>2</v>
      </c>
      <c r="G33" s="43"/>
      <c r="H33" s="47" t="s">
        <v>200</v>
      </c>
      <c r="I33" s="47" t="s">
        <v>201</v>
      </c>
      <c r="J33" s="47">
        <v>210</v>
      </c>
      <c r="K33" s="47">
        <v>8</v>
      </c>
      <c r="L33" s="43"/>
      <c r="M33" s="47" t="s">
        <v>202</v>
      </c>
      <c r="N33" s="47" t="s">
        <v>203</v>
      </c>
      <c r="O33" s="47">
        <v>40</v>
      </c>
      <c r="P33" s="48">
        <v>13.5</v>
      </c>
      <c r="Q33" s="52" t="s">
        <v>108</v>
      </c>
      <c r="R33" s="42"/>
    </row>
    <row r="34" spans="1:18" s="44" customFormat="1" ht="11.25">
      <c r="A34" s="42"/>
      <c r="B34" s="52"/>
      <c r="C34" s="43"/>
      <c r="D34" s="43"/>
      <c r="E34" s="43">
        <f>SUM(E19:E33)</f>
        <v>8800</v>
      </c>
      <c r="F34" s="50"/>
      <c r="G34" s="43"/>
      <c r="H34" s="43"/>
      <c r="I34" s="43"/>
      <c r="J34" s="43">
        <f>SUM(J19:J33)</f>
        <v>4360</v>
      </c>
      <c r="K34" s="43"/>
      <c r="L34" s="43"/>
      <c r="M34" s="43"/>
      <c r="N34" s="43"/>
      <c r="O34" s="43">
        <f>SUM(O19:O33)</f>
        <v>4350</v>
      </c>
      <c r="P34" s="43"/>
      <c r="Q34" s="52"/>
      <c r="R34" s="42"/>
    </row>
    <row r="35" spans="1:18" s="44" customFormat="1" ht="11.25">
      <c r="A35" s="42"/>
      <c r="B35" s="52" t="s">
        <v>95</v>
      </c>
      <c r="C35" s="47" t="s">
        <v>155</v>
      </c>
      <c r="D35" s="47" t="s">
        <v>156</v>
      </c>
      <c r="E35" s="47">
        <v>340</v>
      </c>
      <c r="F35" s="49">
        <v>1</v>
      </c>
      <c r="G35" s="43"/>
      <c r="H35" s="47" t="s">
        <v>169</v>
      </c>
      <c r="I35" s="47" t="s">
        <v>170</v>
      </c>
      <c r="J35" s="47">
        <v>2700</v>
      </c>
      <c r="K35" s="47">
        <v>2</v>
      </c>
      <c r="L35" s="43"/>
      <c r="M35" s="47" t="s">
        <v>196</v>
      </c>
      <c r="N35" s="47" t="s">
        <v>197</v>
      </c>
      <c r="O35" s="47">
        <v>1570</v>
      </c>
      <c r="P35" s="47">
        <v>8</v>
      </c>
      <c r="Q35" s="52" t="s">
        <v>95</v>
      </c>
      <c r="R35" s="42"/>
    </row>
    <row r="36" spans="1:18" s="44" customFormat="1" ht="11.25">
      <c r="A36" s="42" t="s">
        <v>125</v>
      </c>
      <c r="B36" s="52" t="s">
        <v>89</v>
      </c>
      <c r="C36" s="47" t="s">
        <v>218</v>
      </c>
      <c r="D36" s="47"/>
      <c r="E36" s="47"/>
      <c r="F36" s="49"/>
      <c r="G36" s="43"/>
      <c r="H36" s="47" t="s">
        <v>179</v>
      </c>
      <c r="I36" s="47" t="s">
        <v>180</v>
      </c>
      <c r="J36" s="47">
        <v>1490</v>
      </c>
      <c r="K36" s="47">
        <v>4</v>
      </c>
      <c r="L36" s="43"/>
      <c r="M36" s="47" t="s">
        <v>159</v>
      </c>
      <c r="N36" s="47" t="s">
        <v>160</v>
      </c>
      <c r="O36" s="47">
        <v>3290</v>
      </c>
      <c r="P36" s="47">
        <v>3</v>
      </c>
      <c r="Q36" s="52" t="s">
        <v>89</v>
      </c>
      <c r="R36" s="42" t="s">
        <v>125</v>
      </c>
    </row>
    <row r="37" spans="1:18" s="44" customFormat="1" ht="11.25">
      <c r="A37" s="42"/>
      <c r="B37" s="52" t="s">
        <v>97</v>
      </c>
      <c r="C37" s="47" t="s">
        <v>187</v>
      </c>
      <c r="D37" s="47" t="s">
        <v>188</v>
      </c>
      <c r="E37" s="47">
        <v>180</v>
      </c>
      <c r="F37" s="49">
        <v>2</v>
      </c>
      <c r="G37" s="43"/>
      <c r="H37" s="47" t="s">
        <v>163</v>
      </c>
      <c r="I37" s="47" t="s">
        <v>164</v>
      </c>
      <c r="J37" s="47">
        <v>2160</v>
      </c>
      <c r="K37" s="47">
        <v>3</v>
      </c>
      <c r="L37" s="43"/>
      <c r="M37" s="47" t="s">
        <v>194</v>
      </c>
      <c r="N37" s="47" t="s">
        <v>195</v>
      </c>
      <c r="O37" s="47">
        <v>2330</v>
      </c>
      <c r="P37" s="47">
        <v>6</v>
      </c>
      <c r="Q37" s="52" t="s">
        <v>97</v>
      </c>
      <c r="R37" s="42"/>
    </row>
    <row r="38" spans="1:18" s="44" customFormat="1" ht="11.25">
      <c r="A38" s="42" t="s">
        <v>133</v>
      </c>
      <c r="B38" s="52" t="s">
        <v>87</v>
      </c>
      <c r="C38" s="47" t="s">
        <v>159</v>
      </c>
      <c r="D38" s="47" t="s">
        <v>160</v>
      </c>
      <c r="E38" s="47">
        <v>160</v>
      </c>
      <c r="F38" s="49">
        <v>3</v>
      </c>
      <c r="G38" s="43"/>
      <c r="H38" s="47" t="s">
        <v>202</v>
      </c>
      <c r="I38" s="47" t="s">
        <v>214</v>
      </c>
      <c r="J38" s="47">
        <v>370</v>
      </c>
      <c r="K38" s="47">
        <v>11</v>
      </c>
      <c r="L38" s="43"/>
      <c r="M38" s="47" t="s">
        <v>137</v>
      </c>
      <c r="N38" s="47" t="s">
        <v>138</v>
      </c>
      <c r="O38" s="47">
        <v>3460</v>
      </c>
      <c r="P38" s="47">
        <v>2</v>
      </c>
      <c r="Q38" s="52" t="s">
        <v>87</v>
      </c>
      <c r="R38" s="42" t="s">
        <v>133</v>
      </c>
    </row>
    <row r="39" spans="1:18" s="44" customFormat="1" ht="11.25">
      <c r="A39" s="42"/>
      <c r="B39" s="52" t="s">
        <v>105</v>
      </c>
      <c r="C39" s="47" t="s">
        <v>157</v>
      </c>
      <c r="D39" s="47" t="s">
        <v>158</v>
      </c>
      <c r="E39" s="47">
        <v>40</v>
      </c>
      <c r="F39" s="49">
        <v>7</v>
      </c>
      <c r="G39" s="43"/>
      <c r="H39" s="47" t="s">
        <v>191</v>
      </c>
      <c r="I39" s="47" t="s">
        <v>192</v>
      </c>
      <c r="J39" s="47">
        <v>1260</v>
      </c>
      <c r="K39" s="47">
        <v>6</v>
      </c>
      <c r="L39" s="43"/>
      <c r="M39" s="47" t="s">
        <v>211</v>
      </c>
      <c r="N39" s="47" t="s">
        <v>212</v>
      </c>
      <c r="O39" s="47">
        <v>1100</v>
      </c>
      <c r="P39" s="47">
        <v>13</v>
      </c>
      <c r="Q39" s="52" t="s">
        <v>105</v>
      </c>
      <c r="R39" s="42"/>
    </row>
    <row r="40" spans="1:18" s="44" customFormat="1" ht="11.25">
      <c r="A40" s="42" t="s">
        <v>134</v>
      </c>
      <c r="B40" s="52" t="s">
        <v>111</v>
      </c>
      <c r="C40" s="47" t="s">
        <v>202</v>
      </c>
      <c r="D40" s="47" t="s">
        <v>203</v>
      </c>
      <c r="E40" s="47">
        <v>10</v>
      </c>
      <c r="F40" s="49">
        <v>10</v>
      </c>
      <c r="G40" s="43"/>
      <c r="H40" s="47" t="s">
        <v>141</v>
      </c>
      <c r="I40" s="47" t="s">
        <v>142</v>
      </c>
      <c r="J40" s="47">
        <v>2840</v>
      </c>
      <c r="K40" s="47">
        <v>1</v>
      </c>
      <c r="L40" s="43"/>
      <c r="M40" s="47" t="s">
        <v>200</v>
      </c>
      <c r="N40" s="47" t="s">
        <v>201</v>
      </c>
      <c r="O40" s="47">
        <v>1120</v>
      </c>
      <c r="P40" s="47">
        <v>12</v>
      </c>
      <c r="Q40" s="52" t="s">
        <v>111</v>
      </c>
      <c r="R40" s="42" t="s">
        <v>134</v>
      </c>
    </row>
    <row r="41" spans="1:18" s="44" customFormat="1" ht="11.25">
      <c r="A41" s="42"/>
      <c r="B41" s="52" t="s">
        <v>99</v>
      </c>
      <c r="C41" s="47" t="s">
        <v>208</v>
      </c>
      <c r="D41" s="47" t="s">
        <v>184</v>
      </c>
      <c r="E41" s="47">
        <v>0</v>
      </c>
      <c r="F41" s="49">
        <v>13</v>
      </c>
      <c r="G41" s="43"/>
      <c r="H41" s="47" t="s">
        <v>183</v>
      </c>
      <c r="I41" s="47" t="s">
        <v>184</v>
      </c>
      <c r="J41" s="47">
        <v>690</v>
      </c>
      <c r="K41" s="47">
        <v>8</v>
      </c>
      <c r="L41" s="43"/>
      <c r="M41" s="47" t="s">
        <v>146</v>
      </c>
      <c r="N41" s="47" t="s">
        <v>147</v>
      </c>
      <c r="O41" s="47">
        <v>3660</v>
      </c>
      <c r="P41" s="47">
        <v>1</v>
      </c>
      <c r="Q41" s="52" t="s">
        <v>99</v>
      </c>
      <c r="R41" s="42"/>
    </row>
    <row r="42" spans="1:18" s="44" customFormat="1" ht="11.25">
      <c r="A42" s="42" t="s">
        <v>130</v>
      </c>
      <c r="B42" s="52" t="s">
        <v>112</v>
      </c>
      <c r="C42" s="47" t="s">
        <v>167</v>
      </c>
      <c r="D42" s="47" t="s">
        <v>168</v>
      </c>
      <c r="E42" s="47">
        <v>20</v>
      </c>
      <c r="F42" s="48">
        <v>8.5</v>
      </c>
      <c r="G42" s="43"/>
      <c r="H42" s="47" t="s">
        <v>206</v>
      </c>
      <c r="I42" s="47" t="s">
        <v>207</v>
      </c>
      <c r="J42" s="47">
        <v>1460</v>
      </c>
      <c r="K42" s="47">
        <v>5</v>
      </c>
      <c r="L42" s="43"/>
      <c r="M42" s="47" t="s">
        <v>173</v>
      </c>
      <c r="N42" s="47" t="s">
        <v>174</v>
      </c>
      <c r="O42" s="47">
        <v>1330</v>
      </c>
      <c r="P42" s="47">
        <v>11</v>
      </c>
      <c r="Q42" s="52" t="s">
        <v>112</v>
      </c>
      <c r="R42" s="42" t="s">
        <v>130</v>
      </c>
    </row>
    <row r="43" spans="1:18" s="44" customFormat="1" ht="11.25">
      <c r="A43" s="42"/>
      <c r="B43" s="52" t="s">
        <v>103</v>
      </c>
      <c r="C43" s="47" t="s">
        <v>171</v>
      </c>
      <c r="D43" s="47" t="s">
        <v>172</v>
      </c>
      <c r="E43" s="47">
        <v>0</v>
      </c>
      <c r="F43" s="49">
        <v>13</v>
      </c>
      <c r="G43" s="43"/>
      <c r="H43" s="47" t="s">
        <v>139</v>
      </c>
      <c r="I43" s="47" t="s">
        <v>140</v>
      </c>
      <c r="J43" s="47">
        <v>1050</v>
      </c>
      <c r="K43" s="47">
        <v>7</v>
      </c>
      <c r="L43" s="43"/>
      <c r="M43" s="47" t="s">
        <v>135</v>
      </c>
      <c r="N43" s="47" t="s">
        <v>136</v>
      </c>
      <c r="O43" s="47">
        <v>2630</v>
      </c>
      <c r="P43" s="47">
        <v>5</v>
      </c>
      <c r="Q43" s="52" t="s">
        <v>103</v>
      </c>
      <c r="R43" s="42"/>
    </row>
    <row r="44" spans="1:18" s="44" customFormat="1" ht="11.25">
      <c r="A44" s="42" t="s">
        <v>131</v>
      </c>
      <c r="B44" s="52" t="s">
        <v>78</v>
      </c>
      <c r="C44" s="47" t="s">
        <v>144</v>
      </c>
      <c r="D44" s="47" t="s">
        <v>145</v>
      </c>
      <c r="E44" s="47">
        <v>60</v>
      </c>
      <c r="F44" s="49">
        <v>5</v>
      </c>
      <c r="G44" s="43"/>
      <c r="H44" s="47" t="s">
        <v>213</v>
      </c>
      <c r="I44" s="47" t="s">
        <v>166</v>
      </c>
      <c r="J44" s="47">
        <v>260</v>
      </c>
      <c r="K44" s="47">
        <v>14</v>
      </c>
      <c r="L44" s="43"/>
      <c r="M44" s="47" t="s">
        <v>148</v>
      </c>
      <c r="N44" s="47" t="s">
        <v>140</v>
      </c>
      <c r="O44" s="47">
        <v>1560</v>
      </c>
      <c r="P44" s="47">
        <v>9</v>
      </c>
      <c r="Q44" s="52" t="s">
        <v>78</v>
      </c>
      <c r="R44" s="42" t="s">
        <v>131</v>
      </c>
    </row>
    <row r="45" spans="1:18" s="44" customFormat="1" ht="11.25">
      <c r="A45" s="42"/>
      <c r="B45" s="52" t="s">
        <v>74</v>
      </c>
      <c r="C45" s="47" t="s">
        <v>149</v>
      </c>
      <c r="D45" s="47" t="s">
        <v>150</v>
      </c>
      <c r="E45" s="47">
        <v>20</v>
      </c>
      <c r="F45" s="48">
        <v>8.5</v>
      </c>
      <c r="G45" s="43"/>
      <c r="H45" s="47" t="s">
        <v>175</v>
      </c>
      <c r="I45" s="47" t="s">
        <v>176</v>
      </c>
      <c r="J45" s="47">
        <v>610</v>
      </c>
      <c r="K45" s="47">
        <v>9</v>
      </c>
      <c r="L45" s="43"/>
      <c r="M45" s="47" t="s">
        <v>185</v>
      </c>
      <c r="N45" s="47" t="s">
        <v>186</v>
      </c>
      <c r="O45" s="47">
        <v>3280</v>
      </c>
      <c r="P45" s="47">
        <v>4</v>
      </c>
      <c r="Q45" s="52" t="s">
        <v>74</v>
      </c>
      <c r="R45" s="42"/>
    </row>
    <row r="46" spans="1:18" s="44" customFormat="1" ht="11.25">
      <c r="A46" s="42"/>
      <c r="B46" s="52" t="s">
        <v>72</v>
      </c>
      <c r="C46" s="47" t="s">
        <v>193</v>
      </c>
      <c r="D46" s="47" t="s">
        <v>184</v>
      </c>
      <c r="E46" s="47">
        <v>60</v>
      </c>
      <c r="F46" s="49">
        <v>5</v>
      </c>
      <c r="G46" s="43"/>
      <c r="H46" s="47" t="s">
        <v>189</v>
      </c>
      <c r="I46" s="47" t="s">
        <v>190</v>
      </c>
      <c r="J46" s="47">
        <v>440</v>
      </c>
      <c r="K46" s="47">
        <v>10</v>
      </c>
      <c r="L46" s="43"/>
      <c r="M46" s="47" t="s">
        <v>216</v>
      </c>
      <c r="N46" s="47" t="s">
        <v>217</v>
      </c>
      <c r="O46" s="47">
        <v>530</v>
      </c>
      <c r="P46" s="47">
        <v>14</v>
      </c>
      <c r="Q46" s="52" t="s">
        <v>72</v>
      </c>
      <c r="R46" s="42"/>
    </row>
    <row r="47" spans="1:18" s="44" customFormat="1" ht="11.25">
      <c r="A47" s="42"/>
      <c r="B47" s="52" t="s">
        <v>83</v>
      </c>
      <c r="C47" s="47" t="s">
        <v>165</v>
      </c>
      <c r="D47" s="47" t="s">
        <v>166</v>
      </c>
      <c r="E47" s="47">
        <v>0</v>
      </c>
      <c r="F47" s="49">
        <v>13</v>
      </c>
      <c r="G47" s="43"/>
      <c r="H47" s="47" t="s">
        <v>198</v>
      </c>
      <c r="I47" s="47" t="s">
        <v>199</v>
      </c>
      <c r="J47" s="47">
        <v>260</v>
      </c>
      <c r="K47" s="47">
        <v>13</v>
      </c>
      <c r="L47" s="43"/>
      <c r="M47" s="47" t="s">
        <v>177</v>
      </c>
      <c r="N47" s="47" t="s">
        <v>178</v>
      </c>
      <c r="O47" s="47">
        <v>1910</v>
      </c>
      <c r="P47" s="47">
        <v>7</v>
      </c>
      <c r="Q47" s="52" t="s">
        <v>83</v>
      </c>
      <c r="R47" s="42"/>
    </row>
    <row r="48" spans="1:18" s="44" customFormat="1" ht="11.25">
      <c r="A48" s="42"/>
      <c r="B48" s="52" t="s">
        <v>109</v>
      </c>
      <c r="C48" s="47" t="s">
        <v>157</v>
      </c>
      <c r="D48" s="47" t="s">
        <v>215</v>
      </c>
      <c r="E48" s="47">
        <v>0</v>
      </c>
      <c r="F48" s="49">
        <v>13</v>
      </c>
      <c r="G48" s="43"/>
      <c r="H48" s="47" t="s">
        <v>204</v>
      </c>
      <c r="I48" s="47" t="s">
        <v>205</v>
      </c>
      <c r="J48" s="47">
        <v>70</v>
      </c>
      <c r="K48" s="47">
        <v>14</v>
      </c>
      <c r="L48" s="43"/>
      <c r="M48" s="47" t="s">
        <v>181</v>
      </c>
      <c r="N48" s="47" t="s">
        <v>182</v>
      </c>
      <c r="O48" s="47">
        <v>1400</v>
      </c>
      <c r="P48" s="47">
        <v>10</v>
      </c>
      <c r="Q48" s="52" t="s">
        <v>109</v>
      </c>
      <c r="R48" s="42"/>
    </row>
    <row r="49" spans="1:18" s="44" customFormat="1" ht="11.25">
      <c r="A49" s="42"/>
      <c r="B49" s="52" t="s">
        <v>81</v>
      </c>
      <c r="C49" s="47" t="s">
        <v>151</v>
      </c>
      <c r="D49" s="47" t="s">
        <v>140</v>
      </c>
      <c r="E49" s="47">
        <v>60</v>
      </c>
      <c r="F49" s="49">
        <v>5</v>
      </c>
      <c r="G49" s="43"/>
      <c r="H49" s="47" t="s">
        <v>209</v>
      </c>
      <c r="I49" s="47" t="s">
        <v>210</v>
      </c>
      <c r="J49" s="47">
        <v>330</v>
      </c>
      <c r="K49" s="47">
        <v>12</v>
      </c>
      <c r="L49" s="43"/>
      <c r="M49" s="47" t="s">
        <v>167</v>
      </c>
      <c r="N49" s="47" t="s">
        <v>145</v>
      </c>
      <c r="O49" s="47">
        <v>280</v>
      </c>
      <c r="P49" s="47">
        <v>15</v>
      </c>
      <c r="Q49" s="52" t="s">
        <v>81</v>
      </c>
      <c r="R49" s="42"/>
    </row>
    <row r="50" spans="1:18" s="44" customFormat="1" ht="11.25">
      <c r="A50" s="42"/>
      <c r="B50" s="52"/>
      <c r="C50" s="52"/>
      <c r="D50" s="52"/>
      <c r="E50" s="52">
        <f>SUM(E35:E49)</f>
        <v>950</v>
      </c>
      <c r="F50" s="54"/>
      <c r="G50" s="52"/>
      <c r="H50" s="52"/>
      <c r="I50" s="52"/>
      <c r="J50" s="52">
        <f>SUM(J35:J49)</f>
        <v>15990</v>
      </c>
      <c r="K50" s="52"/>
      <c r="L50" s="52"/>
      <c r="M50" s="52"/>
      <c r="N50" s="52"/>
      <c r="O50" s="52">
        <f>SUM(O35:O49)</f>
        <v>29450</v>
      </c>
      <c r="P50" s="52"/>
      <c r="Q50" s="52"/>
      <c r="R50" s="42"/>
    </row>
  </sheetData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9"/>
  <sheetViews>
    <sheetView tabSelected="1" zoomScale="75" zoomScaleNormal="75" zoomScalePageLayoutView="0" workbookViewId="0" topLeftCell="A49">
      <selection activeCell="P43" sqref="P43"/>
    </sheetView>
  </sheetViews>
  <sheetFormatPr defaultColWidth="11.421875" defaultRowHeight="12.75"/>
  <cols>
    <col min="1" max="1" width="4.28125" style="2" customWidth="1"/>
    <col min="2" max="2" width="35.57421875" style="1" customWidth="1"/>
    <col min="3" max="3" width="6.7109375" style="1" customWidth="1"/>
    <col min="4" max="6" width="5.7109375" style="1" customWidth="1"/>
    <col min="7" max="7" width="8.28125" style="1" customWidth="1"/>
    <col min="8" max="8" width="5.57421875" style="1" customWidth="1"/>
    <col min="9" max="9" width="7.8515625" style="1" customWidth="1"/>
    <col min="10" max="10" width="5.8515625" style="1" customWidth="1"/>
    <col min="11" max="11" width="7.421875" style="1" customWidth="1"/>
    <col min="12" max="12" width="6.140625" style="1" customWidth="1"/>
    <col min="13" max="13" width="8.421875" style="1" customWidth="1"/>
    <col min="14" max="14" width="10.7109375" style="1" customWidth="1"/>
    <col min="15" max="16384" width="11.421875" style="1" customWidth="1"/>
  </cols>
  <sheetData>
    <row r="3" spans="1:14" ht="31.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7" spans="2:12" ht="23.25">
      <c r="B7" s="14" t="s">
        <v>8</v>
      </c>
      <c r="C7" s="19" t="s">
        <v>19</v>
      </c>
      <c r="J7" s="7" t="s">
        <v>9</v>
      </c>
      <c r="L7" s="20" t="s">
        <v>27</v>
      </c>
    </row>
    <row r="10" spans="2:11" ht="23.25">
      <c r="B10" s="15" t="s">
        <v>10</v>
      </c>
      <c r="C10" s="28" t="s">
        <v>29</v>
      </c>
      <c r="H10" s="7"/>
      <c r="J10" s="15" t="s">
        <v>11</v>
      </c>
      <c r="K10" s="20" t="s">
        <v>28</v>
      </c>
    </row>
    <row r="11" spans="2:7" ht="18">
      <c r="B11" s="6"/>
      <c r="G11" s="6"/>
    </row>
    <row r="14" spans="7:13" ht="12.75">
      <c r="G14" s="64" t="s">
        <v>5</v>
      </c>
      <c r="H14" s="65"/>
      <c r="I14" s="64" t="s">
        <v>6</v>
      </c>
      <c r="J14" s="65"/>
      <c r="K14" s="64" t="s">
        <v>7</v>
      </c>
      <c r="L14" s="65"/>
      <c r="M14" s="16"/>
    </row>
    <row r="15" spans="1:14" ht="30" customHeight="1">
      <c r="A15" s="59" t="s">
        <v>1</v>
      </c>
      <c r="B15" s="59" t="s">
        <v>2</v>
      </c>
      <c r="C15" s="59" t="s">
        <v>3</v>
      </c>
      <c r="D15" s="61" t="s">
        <v>4</v>
      </c>
      <c r="E15" s="62"/>
      <c r="F15" s="62"/>
      <c r="G15" s="57" t="s">
        <v>12</v>
      </c>
      <c r="H15" s="57" t="s">
        <v>13</v>
      </c>
      <c r="I15" s="57" t="s">
        <v>12</v>
      </c>
      <c r="J15" s="57" t="s">
        <v>13</v>
      </c>
      <c r="K15" s="57" t="s">
        <v>12</v>
      </c>
      <c r="L15" s="57" t="s">
        <v>13</v>
      </c>
      <c r="M15" s="66" t="s">
        <v>14</v>
      </c>
      <c r="N15" s="66" t="s">
        <v>15</v>
      </c>
    </row>
    <row r="16" spans="1:14" ht="12.75" customHeight="1">
      <c r="A16" s="60"/>
      <c r="B16" s="60"/>
      <c r="C16" s="60"/>
      <c r="D16" s="17" t="s">
        <v>16</v>
      </c>
      <c r="E16" s="18" t="s">
        <v>17</v>
      </c>
      <c r="F16" s="18" t="s">
        <v>18</v>
      </c>
      <c r="G16" s="58"/>
      <c r="H16" s="58"/>
      <c r="I16" s="58"/>
      <c r="J16" s="58"/>
      <c r="K16" s="58"/>
      <c r="L16" s="58"/>
      <c r="M16" s="67"/>
      <c r="N16" s="67"/>
    </row>
    <row r="17" spans="1:14" ht="25.5" customHeight="1">
      <c r="A17" s="5">
        <v>1</v>
      </c>
      <c r="B17" s="29" t="s">
        <v>47</v>
      </c>
      <c r="C17" s="55">
        <v>80</v>
      </c>
      <c r="D17" s="11" t="s">
        <v>108</v>
      </c>
      <c r="E17" s="24" t="s">
        <v>80</v>
      </c>
      <c r="F17" s="25" t="s">
        <v>87</v>
      </c>
      <c r="G17" s="21">
        <v>1070</v>
      </c>
      <c r="H17" s="12">
        <v>2</v>
      </c>
      <c r="I17" s="5">
        <v>1040</v>
      </c>
      <c r="J17" s="12">
        <v>4</v>
      </c>
      <c r="K17" s="22">
        <v>3460</v>
      </c>
      <c r="L17" s="23">
        <v>2</v>
      </c>
      <c r="M17" s="12">
        <f aca="true" t="shared" si="0" ref="M17:N19">SUM(K17,I17,G17)</f>
        <v>5570</v>
      </c>
      <c r="N17" s="5">
        <f t="shared" si="0"/>
        <v>8</v>
      </c>
    </row>
    <row r="18" spans="1:14" ht="25.5" customHeight="1">
      <c r="A18" s="5">
        <v>2</v>
      </c>
      <c r="B18" s="68" t="s">
        <v>50</v>
      </c>
      <c r="C18" s="55">
        <v>80</v>
      </c>
      <c r="D18" s="11" t="s">
        <v>101</v>
      </c>
      <c r="E18" s="24" t="s">
        <v>103</v>
      </c>
      <c r="F18" s="26" t="s">
        <v>102</v>
      </c>
      <c r="G18" s="21">
        <v>880</v>
      </c>
      <c r="H18" s="13">
        <v>3</v>
      </c>
      <c r="I18" s="5">
        <v>1050</v>
      </c>
      <c r="J18" s="12">
        <v>7</v>
      </c>
      <c r="K18" s="22">
        <v>3050</v>
      </c>
      <c r="L18" s="23">
        <v>1</v>
      </c>
      <c r="M18" s="12">
        <f t="shared" si="0"/>
        <v>4980</v>
      </c>
      <c r="N18" s="13">
        <f t="shared" si="0"/>
        <v>11</v>
      </c>
    </row>
    <row r="19" spans="1:14" ht="25.5" customHeight="1">
      <c r="A19" s="5">
        <v>3</v>
      </c>
      <c r="B19" s="29" t="s">
        <v>51</v>
      </c>
      <c r="C19" s="56">
        <v>80</v>
      </c>
      <c r="D19" s="11" t="s">
        <v>86</v>
      </c>
      <c r="E19" s="24" t="s">
        <v>111</v>
      </c>
      <c r="F19" s="26" t="s">
        <v>79</v>
      </c>
      <c r="G19" s="21">
        <v>1380</v>
      </c>
      <c r="H19" s="12">
        <v>2</v>
      </c>
      <c r="I19" s="5">
        <v>2840</v>
      </c>
      <c r="J19" s="12">
        <v>1</v>
      </c>
      <c r="K19" s="22">
        <v>220</v>
      </c>
      <c r="L19" s="23">
        <v>8.5</v>
      </c>
      <c r="M19" s="12">
        <f t="shared" si="0"/>
        <v>4440</v>
      </c>
      <c r="N19" s="5">
        <f t="shared" si="0"/>
        <v>11.5</v>
      </c>
    </row>
    <row r="20" spans="1:16" ht="25.5" customHeight="1">
      <c r="A20" s="5">
        <v>4</v>
      </c>
      <c r="B20" s="68" t="s">
        <v>33</v>
      </c>
      <c r="C20" s="55">
        <v>80</v>
      </c>
      <c r="D20" s="11" t="s">
        <v>78</v>
      </c>
      <c r="E20" s="24" t="s">
        <v>106</v>
      </c>
      <c r="F20" s="26" t="s">
        <v>107</v>
      </c>
      <c r="G20" s="69">
        <v>60</v>
      </c>
      <c r="H20" s="70">
        <v>5</v>
      </c>
      <c r="I20" s="71">
        <v>490</v>
      </c>
      <c r="J20" s="70">
        <v>4.5</v>
      </c>
      <c r="K20" s="71">
        <v>1940</v>
      </c>
      <c r="L20" s="70">
        <v>2</v>
      </c>
      <c r="M20" s="70">
        <f>SUM(G20,I20,K20)</f>
        <v>2490</v>
      </c>
      <c r="N20" s="71">
        <f aca="true" t="shared" si="1" ref="N20:N44">SUM(L20,J20,H20)</f>
        <v>11.5</v>
      </c>
      <c r="O20" s="72"/>
      <c r="P20" s="39"/>
    </row>
    <row r="21" spans="1:16" ht="25.5" customHeight="1">
      <c r="A21" s="5">
        <v>5</v>
      </c>
      <c r="B21" s="29" t="s">
        <v>54</v>
      </c>
      <c r="C21" s="55">
        <v>80</v>
      </c>
      <c r="D21" s="11" t="s">
        <v>102</v>
      </c>
      <c r="E21" s="24" t="s">
        <v>101</v>
      </c>
      <c r="F21" s="25" t="s">
        <v>103</v>
      </c>
      <c r="G21" s="69">
        <v>1790</v>
      </c>
      <c r="H21" s="70">
        <v>1</v>
      </c>
      <c r="I21" s="71">
        <v>380</v>
      </c>
      <c r="J21" s="70">
        <v>6</v>
      </c>
      <c r="K21" s="22">
        <v>2630</v>
      </c>
      <c r="L21" s="23">
        <v>5</v>
      </c>
      <c r="M21" s="70">
        <f aca="true" t="shared" si="2" ref="M21:M44">SUM(K21,I21,G21)</f>
        <v>4800</v>
      </c>
      <c r="N21" s="71">
        <f t="shared" si="1"/>
        <v>12</v>
      </c>
      <c r="O21" s="72"/>
      <c r="P21" s="39"/>
    </row>
    <row r="22" spans="1:16" ht="25.5" customHeight="1">
      <c r="A22" s="5">
        <v>6</v>
      </c>
      <c r="B22" s="29" t="s">
        <v>52</v>
      </c>
      <c r="C22" s="55">
        <v>80</v>
      </c>
      <c r="D22" s="11" t="s">
        <v>98</v>
      </c>
      <c r="E22" s="24" t="s">
        <v>100</v>
      </c>
      <c r="F22" s="25" t="s">
        <v>99</v>
      </c>
      <c r="G22" s="69">
        <v>570</v>
      </c>
      <c r="H22" s="70">
        <v>6.5</v>
      </c>
      <c r="I22" s="71">
        <v>810</v>
      </c>
      <c r="J22" s="70">
        <v>5</v>
      </c>
      <c r="K22" s="22">
        <v>3660</v>
      </c>
      <c r="L22" s="23">
        <v>1</v>
      </c>
      <c r="M22" s="70">
        <f t="shared" si="2"/>
        <v>5040</v>
      </c>
      <c r="N22" s="71">
        <f t="shared" si="1"/>
        <v>12.5</v>
      </c>
      <c r="O22" s="72"/>
      <c r="P22" s="39"/>
    </row>
    <row r="23" spans="1:16" ht="25.5" customHeight="1">
      <c r="A23" s="5">
        <v>7</v>
      </c>
      <c r="B23" s="29" t="s">
        <v>42</v>
      </c>
      <c r="C23" s="55">
        <v>80</v>
      </c>
      <c r="D23" s="11" t="s">
        <v>106</v>
      </c>
      <c r="E23" s="24" t="s">
        <v>107</v>
      </c>
      <c r="F23" s="26" t="s">
        <v>78</v>
      </c>
      <c r="G23" s="69">
        <v>1510</v>
      </c>
      <c r="H23" s="70">
        <v>1</v>
      </c>
      <c r="I23" s="71">
        <v>1360</v>
      </c>
      <c r="J23" s="70">
        <v>3</v>
      </c>
      <c r="K23" s="22">
        <v>1560</v>
      </c>
      <c r="L23" s="23">
        <v>9</v>
      </c>
      <c r="M23" s="70">
        <f t="shared" si="2"/>
        <v>4430</v>
      </c>
      <c r="N23" s="71">
        <f t="shared" si="1"/>
        <v>13</v>
      </c>
      <c r="O23" s="72"/>
      <c r="P23" s="39"/>
    </row>
    <row r="24" spans="1:16" ht="25.5" customHeight="1">
      <c r="A24" s="5">
        <v>8</v>
      </c>
      <c r="B24" s="29" t="s">
        <v>40</v>
      </c>
      <c r="C24" s="55">
        <v>80</v>
      </c>
      <c r="D24" s="11" t="s">
        <v>74</v>
      </c>
      <c r="E24" s="24" t="s">
        <v>73</v>
      </c>
      <c r="F24" s="26" t="s">
        <v>75</v>
      </c>
      <c r="G24" s="69">
        <v>20</v>
      </c>
      <c r="H24" s="70">
        <v>8.5</v>
      </c>
      <c r="I24" s="71">
        <v>660</v>
      </c>
      <c r="J24" s="70">
        <v>1</v>
      </c>
      <c r="K24" s="22">
        <v>590</v>
      </c>
      <c r="L24" s="23">
        <v>4</v>
      </c>
      <c r="M24" s="70">
        <f t="shared" si="2"/>
        <v>1270</v>
      </c>
      <c r="N24" s="71">
        <f t="shared" si="1"/>
        <v>13.5</v>
      </c>
      <c r="O24" s="72"/>
      <c r="P24" s="39"/>
    </row>
    <row r="25" spans="1:16" ht="25.5" customHeight="1">
      <c r="A25" s="5">
        <v>9</v>
      </c>
      <c r="B25" s="29" t="s">
        <v>48</v>
      </c>
      <c r="C25" s="55">
        <v>80</v>
      </c>
      <c r="D25" s="11" t="s">
        <v>81</v>
      </c>
      <c r="E25" s="24" t="s">
        <v>85</v>
      </c>
      <c r="F25" s="25" t="s">
        <v>110</v>
      </c>
      <c r="G25" s="69">
        <v>60</v>
      </c>
      <c r="H25" s="70">
        <v>5</v>
      </c>
      <c r="I25" s="71">
        <v>490</v>
      </c>
      <c r="J25" s="70">
        <v>4.5</v>
      </c>
      <c r="K25" s="22">
        <v>570</v>
      </c>
      <c r="L25" s="23">
        <v>5</v>
      </c>
      <c r="M25" s="70">
        <f t="shared" si="2"/>
        <v>1120</v>
      </c>
      <c r="N25" s="71">
        <f t="shared" si="1"/>
        <v>14.5</v>
      </c>
      <c r="O25" s="72"/>
      <c r="P25" s="39"/>
    </row>
    <row r="26" spans="1:16" ht="25.5" customHeight="1">
      <c r="A26" s="5">
        <v>10</v>
      </c>
      <c r="B26" s="29" t="s">
        <v>41</v>
      </c>
      <c r="C26" s="55">
        <v>80</v>
      </c>
      <c r="D26" s="11" t="s">
        <v>95</v>
      </c>
      <c r="E26" s="24" t="s">
        <v>94</v>
      </c>
      <c r="F26" s="26" t="s">
        <v>93</v>
      </c>
      <c r="G26" s="69">
        <v>340</v>
      </c>
      <c r="H26" s="70">
        <v>1</v>
      </c>
      <c r="I26" s="71">
        <v>320</v>
      </c>
      <c r="J26" s="70">
        <v>12</v>
      </c>
      <c r="K26" s="22">
        <v>620</v>
      </c>
      <c r="L26" s="23">
        <v>2</v>
      </c>
      <c r="M26" s="70">
        <f t="shared" si="2"/>
        <v>1280</v>
      </c>
      <c r="N26" s="71">
        <f t="shared" si="1"/>
        <v>15</v>
      </c>
      <c r="O26" s="72"/>
      <c r="P26" s="39"/>
    </row>
    <row r="27" spans="1:16" ht="25.5" customHeight="1">
      <c r="A27" s="5">
        <v>11</v>
      </c>
      <c r="B27" s="29" t="s">
        <v>44</v>
      </c>
      <c r="C27" s="55">
        <v>80</v>
      </c>
      <c r="D27" s="11" t="s">
        <v>105</v>
      </c>
      <c r="E27" s="24" t="s">
        <v>91</v>
      </c>
      <c r="F27" s="26" t="s">
        <v>114</v>
      </c>
      <c r="G27" s="69">
        <v>40</v>
      </c>
      <c r="H27" s="70">
        <v>7</v>
      </c>
      <c r="I27" s="71">
        <v>510</v>
      </c>
      <c r="J27" s="70">
        <v>3</v>
      </c>
      <c r="K27" s="22">
        <v>430</v>
      </c>
      <c r="L27" s="23">
        <v>6</v>
      </c>
      <c r="M27" s="70">
        <f t="shared" si="2"/>
        <v>980</v>
      </c>
      <c r="N27" s="71">
        <f t="shared" si="1"/>
        <v>16</v>
      </c>
      <c r="O27" s="72"/>
      <c r="P27" s="39"/>
    </row>
    <row r="28" spans="1:16" ht="25.5" customHeight="1">
      <c r="A28" s="5">
        <v>12</v>
      </c>
      <c r="B28" s="29" t="s">
        <v>46</v>
      </c>
      <c r="C28" s="55">
        <v>80</v>
      </c>
      <c r="D28" s="11" t="s">
        <v>87</v>
      </c>
      <c r="E28" s="24" t="s">
        <v>86</v>
      </c>
      <c r="F28" s="25" t="s">
        <v>85</v>
      </c>
      <c r="G28" s="69">
        <v>160</v>
      </c>
      <c r="H28" s="70">
        <v>3</v>
      </c>
      <c r="I28" s="71">
        <v>260</v>
      </c>
      <c r="J28" s="70">
        <v>13</v>
      </c>
      <c r="K28" s="22">
        <v>750</v>
      </c>
      <c r="L28" s="23">
        <v>1</v>
      </c>
      <c r="M28" s="70">
        <f t="shared" si="2"/>
        <v>1170</v>
      </c>
      <c r="N28" s="71">
        <f t="shared" si="1"/>
        <v>17</v>
      </c>
      <c r="O28" s="72"/>
      <c r="P28" s="39"/>
    </row>
    <row r="29" spans="1:16" ht="25.5" customHeight="1">
      <c r="A29" s="5">
        <v>13</v>
      </c>
      <c r="B29" s="29" t="s">
        <v>20</v>
      </c>
      <c r="C29" s="55">
        <v>80</v>
      </c>
      <c r="D29" s="11" t="s">
        <v>88</v>
      </c>
      <c r="E29" s="24" t="s">
        <v>90</v>
      </c>
      <c r="F29" s="26" t="s">
        <v>89</v>
      </c>
      <c r="G29" s="69">
        <v>570</v>
      </c>
      <c r="H29" s="70">
        <v>6.5</v>
      </c>
      <c r="I29" s="71">
        <v>390</v>
      </c>
      <c r="J29" s="70">
        <v>8</v>
      </c>
      <c r="K29" s="22">
        <v>3290</v>
      </c>
      <c r="L29" s="23">
        <v>3</v>
      </c>
      <c r="M29" s="70">
        <f t="shared" si="2"/>
        <v>4250</v>
      </c>
      <c r="N29" s="71">
        <f t="shared" si="1"/>
        <v>17.5</v>
      </c>
      <c r="O29" s="72"/>
      <c r="P29" s="39"/>
    </row>
    <row r="30" spans="1:16" ht="25.5" customHeight="1">
      <c r="A30" s="5">
        <v>14</v>
      </c>
      <c r="B30" s="29" t="s">
        <v>21</v>
      </c>
      <c r="C30" s="55">
        <v>80</v>
      </c>
      <c r="D30" s="11" t="s">
        <v>77</v>
      </c>
      <c r="E30" s="24" t="s">
        <v>97</v>
      </c>
      <c r="F30" s="26" t="s">
        <v>96</v>
      </c>
      <c r="G30" s="69">
        <v>740</v>
      </c>
      <c r="H30" s="70">
        <v>5</v>
      </c>
      <c r="I30" s="71">
        <v>2160</v>
      </c>
      <c r="J30" s="70">
        <v>3</v>
      </c>
      <c r="K30" s="22">
        <v>210</v>
      </c>
      <c r="L30" s="23">
        <v>10</v>
      </c>
      <c r="M30" s="70">
        <f t="shared" si="2"/>
        <v>3110</v>
      </c>
      <c r="N30" s="71">
        <f t="shared" si="1"/>
        <v>18</v>
      </c>
      <c r="O30" s="72"/>
      <c r="P30" s="39"/>
    </row>
    <row r="31" spans="1:16" ht="25.5" customHeight="1">
      <c r="A31" s="5">
        <v>15</v>
      </c>
      <c r="B31" s="29" t="s">
        <v>55</v>
      </c>
      <c r="C31" s="56">
        <v>80</v>
      </c>
      <c r="D31" s="11" t="s">
        <v>83</v>
      </c>
      <c r="E31" s="24" t="s">
        <v>92</v>
      </c>
      <c r="F31" s="26" t="s">
        <v>91</v>
      </c>
      <c r="G31" s="69">
        <v>0</v>
      </c>
      <c r="H31" s="70">
        <v>13</v>
      </c>
      <c r="I31" s="71">
        <v>1410</v>
      </c>
      <c r="J31" s="70">
        <v>2</v>
      </c>
      <c r="K31" s="22">
        <v>510</v>
      </c>
      <c r="L31" s="23">
        <v>3</v>
      </c>
      <c r="M31" s="70">
        <f t="shared" si="2"/>
        <v>1920</v>
      </c>
      <c r="N31" s="71">
        <f t="shared" si="1"/>
        <v>18</v>
      </c>
      <c r="O31" s="72"/>
      <c r="P31" s="39"/>
    </row>
    <row r="32" spans="1:16" ht="25.5" customHeight="1">
      <c r="A32" s="5">
        <v>16</v>
      </c>
      <c r="B32" s="29" t="s">
        <v>38</v>
      </c>
      <c r="C32" s="55">
        <v>80</v>
      </c>
      <c r="D32" s="11" t="s">
        <v>112</v>
      </c>
      <c r="E32" s="24" t="s">
        <v>114</v>
      </c>
      <c r="F32" s="26" t="s">
        <v>82</v>
      </c>
      <c r="G32" s="69">
        <v>20</v>
      </c>
      <c r="H32" s="70">
        <v>8.5</v>
      </c>
      <c r="I32" s="71">
        <v>450</v>
      </c>
      <c r="J32" s="70">
        <v>6</v>
      </c>
      <c r="K32" s="71">
        <v>470</v>
      </c>
      <c r="L32" s="70">
        <v>4</v>
      </c>
      <c r="M32" s="70">
        <f t="shared" si="2"/>
        <v>940</v>
      </c>
      <c r="N32" s="71">
        <f t="shared" si="1"/>
        <v>18.5</v>
      </c>
      <c r="O32" s="72"/>
      <c r="P32" s="39"/>
    </row>
    <row r="33" spans="1:16" ht="25.5" customHeight="1">
      <c r="A33" s="5">
        <v>17</v>
      </c>
      <c r="B33" s="29" t="s">
        <v>58</v>
      </c>
      <c r="C33" s="55">
        <v>80</v>
      </c>
      <c r="D33" s="11" t="s">
        <v>93</v>
      </c>
      <c r="E33" s="24" t="s">
        <v>95</v>
      </c>
      <c r="F33" s="26" t="s">
        <v>94</v>
      </c>
      <c r="G33" s="69">
        <v>480</v>
      </c>
      <c r="H33" s="70">
        <v>10</v>
      </c>
      <c r="I33" s="71">
        <v>2700</v>
      </c>
      <c r="J33" s="70">
        <v>2</v>
      </c>
      <c r="K33" s="22">
        <v>410</v>
      </c>
      <c r="L33" s="23">
        <v>7</v>
      </c>
      <c r="M33" s="70">
        <f t="shared" si="2"/>
        <v>3590</v>
      </c>
      <c r="N33" s="71">
        <f t="shared" si="1"/>
        <v>19</v>
      </c>
      <c r="O33" s="72"/>
      <c r="P33" s="39"/>
    </row>
    <row r="34" spans="1:16" ht="25.5" customHeight="1">
      <c r="A34" s="5">
        <v>18</v>
      </c>
      <c r="B34" s="29" t="s">
        <v>22</v>
      </c>
      <c r="C34" s="55">
        <v>80</v>
      </c>
      <c r="D34" s="11" t="s">
        <v>103</v>
      </c>
      <c r="E34" s="24" t="s">
        <v>102</v>
      </c>
      <c r="F34" s="26" t="s">
        <v>101</v>
      </c>
      <c r="G34" s="69">
        <v>0</v>
      </c>
      <c r="H34" s="70">
        <v>13</v>
      </c>
      <c r="I34" s="71">
        <v>3150</v>
      </c>
      <c r="J34" s="70">
        <v>1</v>
      </c>
      <c r="K34" s="71">
        <v>410</v>
      </c>
      <c r="L34" s="70">
        <v>5</v>
      </c>
      <c r="M34" s="70">
        <f t="shared" si="2"/>
        <v>3560</v>
      </c>
      <c r="N34" s="71">
        <f t="shared" si="1"/>
        <v>19</v>
      </c>
      <c r="O34" s="72"/>
      <c r="P34" s="39"/>
    </row>
    <row r="35" spans="1:16" ht="25.5" customHeight="1">
      <c r="A35" s="5">
        <v>19</v>
      </c>
      <c r="B35" s="29" t="s">
        <v>45</v>
      </c>
      <c r="C35" s="55">
        <v>80</v>
      </c>
      <c r="D35" s="11" t="s">
        <v>114</v>
      </c>
      <c r="E35" s="24" t="s">
        <v>82</v>
      </c>
      <c r="F35" s="26" t="s">
        <v>112</v>
      </c>
      <c r="G35" s="69">
        <v>1030</v>
      </c>
      <c r="H35" s="70">
        <v>3</v>
      </c>
      <c r="I35" s="71">
        <v>310</v>
      </c>
      <c r="J35" s="70">
        <v>7</v>
      </c>
      <c r="K35" s="22">
        <v>1330</v>
      </c>
      <c r="L35" s="23">
        <v>11</v>
      </c>
      <c r="M35" s="70">
        <f t="shared" si="2"/>
        <v>2670</v>
      </c>
      <c r="N35" s="71">
        <f t="shared" si="1"/>
        <v>21</v>
      </c>
      <c r="O35" s="72"/>
      <c r="P35" s="39"/>
    </row>
    <row r="36" spans="1:16" ht="25.5" customHeight="1">
      <c r="A36" s="5">
        <v>20</v>
      </c>
      <c r="B36" s="29" t="s">
        <v>49</v>
      </c>
      <c r="C36" s="55">
        <v>80</v>
      </c>
      <c r="D36" s="11" t="s">
        <v>75</v>
      </c>
      <c r="E36" s="24" t="s">
        <v>74</v>
      </c>
      <c r="F36" s="26" t="s">
        <v>73</v>
      </c>
      <c r="G36" s="69">
        <v>640</v>
      </c>
      <c r="H36" s="70">
        <v>6</v>
      </c>
      <c r="I36" s="71">
        <v>610</v>
      </c>
      <c r="J36" s="70">
        <v>9</v>
      </c>
      <c r="K36" s="22">
        <v>360</v>
      </c>
      <c r="L36" s="23">
        <v>6</v>
      </c>
      <c r="M36" s="70">
        <f t="shared" si="2"/>
        <v>1610</v>
      </c>
      <c r="N36" s="71">
        <f t="shared" si="1"/>
        <v>21</v>
      </c>
      <c r="O36" s="72"/>
      <c r="P36" s="39"/>
    </row>
    <row r="37" spans="1:16" ht="25.5" customHeight="1">
      <c r="A37" s="5">
        <v>21</v>
      </c>
      <c r="B37" s="29" t="s">
        <v>43</v>
      </c>
      <c r="C37" s="55">
        <v>80</v>
      </c>
      <c r="D37" s="11" t="s">
        <v>82</v>
      </c>
      <c r="E37" s="24" t="s">
        <v>84</v>
      </c>
      <c r="F37" s="26" t="s">
        <v>83</v>
      </c>
      <c r="G37" s="69">
        <v>720</v>
      </c>
      <c r="H37" s="70">
        <v>4</v>
      </c>
      <c r="I37" s="71">
        <v>350</v>
      </c>
      <c r="J37" s="70">
        <v>10.5</v>
      </c>
      <c r="K37" s="22">
        <v>1910</v>
      </c>
      <c r="L37" s="23">
        <v>7</v>
      </c>
      <c r="M37" s="70">
        <f t="shared" si="2"/>
        <v>2980</v>
      </c>
      <c r="N37" s="71">
        <f t="shared" si="1"/>
        <v>21.5</v>
      </c>
      <c r="O37" s="72"/>
      <c r="P37" s="39"/>
    </row>
    <row r="38" spans="1:16" ht="25.5" customHeight="1">
      <c r="A38" s="5">
        <v>22</v>
      </c>
      <c r="B38" s="29" t="s">
        <v>67</v>
      </c>
      <c r="C38" s="55">
        <v>80</v>
      </c>
      <c r="D38" s="11" t="s">
        <v>90</v>
      </c>
      <c r="E38" s="24" t="s">
        <v>89</v>
      </c>
      <c r="F38" s="25" t="s">
        <v>88</v>
      </c>
      <c r="G38" s="69">
        <v>630</v>
      </c>
      <c r="H38" s="70">
        <v>7</v>
      </c>
      <c r="I38" s="71">
        <v>1490</v>
      </c>
      <c r="J38" s="70">
        <v>4</v>
      </c>
      <c r="K38" s="22">
        <v>160</v>
      </c>
      <c r="L38" s="23">
        <v>11</v>
      </c>
      <c r="M38" s="70">
        <f t="shared" si="2"/>
        <v>2280</v>
      </c>
      <c r="N38" s="71">
        <f t="shared" si="1"/>
        <v>22</v>
      </c>
      <c r="O38" s="72"/>
      <c r="P38" s="39"/>
    </row>
    <row r="39" spans="1:16" ht="25.5" customHeight="1">
      <c r="A39" s="5">
        <v>23</v>
      </c>
      <c r="B39" s="29" t="s">
        <v>62</v>
      </c>
      <c r="C39" s="55">
        <v>80</v>
      </c>
      <c r="D39" s="11" t="s">
        <v>107</v>
      </c>
      <c r="E39" s="24" t="s">
        <v>96</v>
      </c>
      <c r="F39" s="26" t="s">
        <v>109</v>
      </c>
      <c r="G39" s="69">
        <v>310</v>
      </c>
      <c r="H39" s="70">
        <v>10.5</v>
      </c>
      <c r="I39" s="71">
        <v>560</v>
      </c>
      <c r="J39" s="70">
        <v>2</v>
      </c>
      <c r="K39" s="22">
        <v>1400</v>
      </c>
      <c r="L39" s="23">
        <v>10</v>
      </c>
      <c r="M39" s="70">
        <f t="shared" si="2"/>
        <v>2270</v>
      </c>
      <c r="N39" s="71">
        <f t="shared" si="1"/>
        <v>22.5</v>
      </c>
      <c r="O39" s="72"/>
      <c r="P39" s="39"/>
    </row>
    <row r="40" spans="1:16" ht="25.5" customHeight="1">
      <c r="A40" s="5">
        <v>24</v>
      </c>
      <c r="B40" s="29" t="s">
        <v>63</v>
      </c>
      <c r="C40" s="55">
        <v>80</v>
      </c>
      <c r="D40" s="11" t="s">
        <v>100</v>
      </c>
      <c r="E40" s="24" t="s">
        <v>99</v>
      </c>
      <c r="F40" s="25" t="s">
        <v>98</v>
      </c>
      <c r="G40" s="69">
        <v>620</v>
      </c>
      <c r="H40" s="70">
        <v>8</v>
      </c>
      <c r="I40" s="71">
        <v>690</v>
      </c>
      <c r="J40" s="70">
        <v>8</v>
      </c>
      <c r="K40" s="22">
        <v>240</v>
      </c>
      <c r="L40" s="23">
        <v>7</v>
      </c>
      <c r="M40" s="70">
        <f t="shared" si="2"/>
        <v>1550</v>
      </c>
      <c r="N40" s="71">
        <f t="shared" si="1"/>
        <v>23</v>
      </c>
      <c r="O40" s="72"/>
      <c r="P40" s="39"/>
    </row>
    <row r="41" spans="1:16" ht="25.5" customHeight="1">
      <c r="A41" s="5">
        <v>25</v>
      </c>
      <c r="B41" s="29" t="s">
        <v>69</v>
      </c>
      <c r="C41" s="55">
        <v>80</v>
      </c>
      <c r="D41" s="11" t="s">
        <v>73</v>
      </c>
      <c r="E41" s="24" t="s">
        <v>75</v>
      </c>
      <c r="F41" s="26" t="s">
        <v>74</v>
      </c>
      <c r="G41" s="8">
        <v>420</v>
      </c>
      <c r="H41" s="12">
        <v>11</v>
      </c>
      <c r="I41" s="5">
        <v>380</v>
      </c>
      <c r="J41" s="12">
        <v>9</v>
      </c>
      <c r="K41" s="5">
        <v>3280</v>
      </c>
      <c r="L41" s="12">
        <v>4</v>
      </c>
      <c r="M41" s="12">
        <f t="shared" si="2"/>
        <v>4080</v>
      </c>
      <c r="N41" s="5">
        <f t="shared" si="1"/>
        <v>24</v>
      </c>
      <c r="P41" s="39"/>
    </row>
    <row r="42" spans="1:16" ht="25.5" customHeight="1">
      <c r="A42" s="5">
        <v>26</v>
      </c>
      <c r="B42" s="29" t="s">
        <v>57</v>
      </c>
      <c r="C42" s="56">
        <v>80</v>
      </c>
      <c r="D42" s="11" t="s">
        <v>97</v>
      </c>
      <c r="E42" s="24" t="s">
        <v>113</v>
      </c>
      <c r="F42" s="26" t="s">
        <v>106</v>
      </c>
      <c r="G42" s="21">
        <v>180</v>
      </c>
      <c r="H42" s="12">
        <v>2</v>
      </c>
      <c r="I42" s="5">
        <v>190</v>
      </c>
      <c r="J42" s="12">
        <v>14</v>
      </c>
      <c r="K42" s="22">
        <v>220</v>
      </c>
      <c r="L42" s="23">
        <v>8.5</v>
      </c>
      <c r="M42" s="12">
        <f t="shared" si="2"/>
        <v>590</v>
      </c>
      <c r="N42" s="5">
        <f t="shared" si="1"/>
        <v>24.5</v>
      </c>
      <c r="P42" s="39"/>
    </row>
    <row r="43" spans="1:16" ht="25.5" customHeight="1">
      <c r="A43" s="5">
        <v>27</v>
      </c>
      <c r="B43" s="29" t="s">
        <v>23</v>
      </c>
      <c r="C43" s="55">
        <v>80</v>
      </c>
      <c r="D43" s="11" t="s">
        <v>70</v>
      </c>
      <c r="E43" s="24" t="s">
        <v>72</v>
      </c>
      <c r="F43" s="26" t="s">
        <v>71</v>
      </c>
      <c r="G43" s="8">
        <v>610</v>
      </c>
      <c r="H43" s="12">
        <v>5</v>
      </c>
      <c r="I43" s="5">
        <v>440</v>
      </c>
      <c r="J43" s="12">
        <v>10</v>
      </c>
      <c r="K43" s="5">
        <v>150</v>
      </c>
      <c r="L43" s="12">
        <v>11</v>
      </c>
      <c r="M43" s="12">
        <f t="shared" si="2"/>
        <v>1200</v>
      </c>
      <c r="N43" s="5">
        <f t="shared" si="1"/>
        <v>26</v>
      </c>
      <c r="P43" s="39"/>
    </row>
    <row r="44" spans="1:16" ht="25.5" customHeight="1">
      <c r="A44" s="5">
        <v>28</v>
      </c>
      <c r="B44" s="29" t="s">
        <v>64</v>
      </c>
      <c r="C44" s="56">
        <v>80</v>
      </c>
      <c r="D44" s="11" t="s">
        <v>104</v>
      </c>
      <c r="E44" s="24" t="s">
        <v>105</v>
      </c>
      <c r="F44" s="26" t="s">
        <v>84</v>
      </c>
      <c r="G44" s="21">
        <v>520</v>
      </c>
      <c r="H44" s="12">
        <v>9</v>
      </c>
      <c r="I44" s="5">
        <v>1260</v>
      </c>
      <c r="J44" s="12">
        <v>6</v>
      </c>
      <c r="K44" s="22">
        <v>100</v>
      </c>
      <c r="L44" s="23">
        <v>12</v>
      </c>
      <c r="M44" s="12">
        <f t="shared" si="2"/>
        <v>1880</v>
      </c>
      <c r="N44" s="5">
        <f t="shared" si="1"/>
        <v>27</v>
      </c>
      <c r="P44" s="39"/>
    </row>
    <row r="45" spans="1:14" ht="25.5" customHeight="1">
      <c r="A45" s="5">
        <v>29</v>
      </c>
      <c r="B45" s="29" t="s">
        <v>36</v>
      </c>
      <c r="C45" s="55">
        <v>80</v>
      </c>
      <c r="D45" s="11" t="s">
        <v>72</v>
      </c>
      <c r="E45" s="24" t="s">
        <v>71</v>
      </c>
      <c r="F45" s="26" t="s">
        <v>70</v>
      </c>
      <c r="G45" s="21">
        <v>60</v>
      </c>
      <c r="H45" s="13">
        <v>5</v>
      </c>
      <c r="I45" s="5">
        <v>350</v>
      </c>
      <c r="J45" s="12">
        <v>10.5</v>
      </c>
      <c r="K45" s="5">
        <v>100</v>
      </c>
      <c r="L45" s="12">
        <v>12</v>
      </c>
      <c r="M45" s="12">
        <f>SUM(G45,I45,K45)</f>
        <v>510</v>
      </c>
      <c r="N45" s="13">
        <v>28</v>
      </c>
    </row>
    <row r="46" spans="1:14" ht="25.5" customHeight="1">
      <c r="A46" s="5">
        <v>30</v>
      </c>
      <c r="B46" s="29" t="s">
        <v>59</v>
      </c>
      <c r="C46" s="55">
        <v>80</v>
      </c>
      <c r="D46" s="10" t="s">
        <v>96</v>
      </c>
      <c r="E46" s="27" t="s">
        <v>77</v>
      </c>
      <c r="F46" s="40" t="s">
        <v>97</v>
      </c>
      <c r="G46" s="21">
        <v>530</v>
      </c>
      <c r="H46" s="12">
        <v>8</v>
      </c>
      <c r="I46" s="5">
        <v>190</v>
      </c>
      <c r="J46" s="12">
        <v>14</v>
      </c>
      <c r="K46" s="22">
        <v>2330</v>
      </c>
      <c r="L46" s="23">
        <v>6</v>
      </c>
      <c r="M46" s="12">
        <f>SUM(K46,I46,G46)</f>
        <v>3050</v>
      </c>
      <c r="N46" s="5">
        <f>SUM(L46,J46,H46)</f>
        <v>28</v>
      </c>
    </row>
    <row r="47" spans="1:14" ht="25.5" customHeight="1">
      <c r="A47" s="5">
        <v>31</v>
      </c>
      <c r="B47" s="68" t="s">
        <v>32</v>
      </c>
      <c r="C47" s="55">
        <v>80</v>
      </c>
      <c r="D47" s="11" t="s">
        <v>94</v>
      </c>
      <c r="E47" s="24" t="s">
        <v>93</v>
      </c>
      <c r="F47" s="26" t="s">
        <v>95</v>
      </c>
      <c r="G47" s="21">
        <v>370</v>
      </c>
      <c r="H47" s="12">
        <v>9</v>
      </c>
      <c r="I47" s="5">
        <v>160</v>
      </c>
      <c r="J47" s="12">
        <v>11</v>
      </c>
      <c r="K47" s="5">
        <v>1570</v>
      </c>
      <c r="L47" s="12">
        <v>8</v>
      </c>
      <c r="M47" s="12">
        <f>SUM(G47,I47,K47)</f>
        <v>2100</v>
      </c>
      <c r="N47" s="5">
        <f aca="true" t="shared" si="3" ref="N47:N60">SUM(L47,J47,H47)</f>
        <v>28</v>
      </c>
    </row>
    <row r="48" spans="1:14" ht="25.5" customHeight="1">
      <c r="A48" s="5">
        <v>32</v>
      </c>
      <c r="B48" s="29" t="s">
        <v>53</v>
      </c>
      <c r="C48" s="56">
        <v>80</v>
      </c>
      <c r="D48" s="11" t="s">
        <v>91</v>
      </c>
      <c r="E48" s="24" t="s">
        <v>83</v>
      </c>
      <c r="F48" s="26" t="s">
        <v>92</v>
      </c>
      <c r="G48" s="21">
        <v>410</v>
      </c>
      <c r="H48" s="12">
        <v>12</v>
      </c>
      <c r="I48" s="5">
        <v>260</v>
      </c>
      <c r="J48" s="12">
        <v>13</v>
      </c>
      <c r="K48" s="22">
        <v>760</v>
      </c>
      <c r="L48" s="23">
        <v>3</v>
      </c>
      <c r="M48" s="12">
        <f>SUM(K48,I48,G48)</f>
        <v>1430</v>
      </c>
      <c r="N48" s="5">
        <f t="shared" si="3"/>
        <v>28</v>
      </c>
    </row>
    <row r="49" spans="1:14" ht="25.5" customHeight="1">
      <c r="A49" s="5">
        <v>33</v>
      </c>
      <c r="B49" s="68" t="s">
        <v>34</v>
      </c>
      <c r="C49" s="55">
        <v>80</v>
      </c>
      <c r="D49" s="10" t="s">
        <v>110</v>
      </c>
      <c r="E49" s="27" t="s">
        <v>108</v>
      </c>
      <c r="F49" s="40" t="s">
        <v>111</v>
      </c>
      <c r="G49" s="21">
        <v>310</v>
      </c>
      <c r="H49" s="12">
        <v>10.5</v>
      </c>
      <c r="I49" s="5">
        <v>210</v>
      </c>
      <c r="J49" s="12">
        <v>8</v>
      </c>
      <c r="K49" s="5">
        <v>1120</v>
      </c>
      <c r="L49" s="12">
        <v>12</v>
      </c>
      <c r="M49" s="12">
        <f>SUM(G49,I49,K49)</f>
        <v>1640</v>
      </c>
      <c r="N49" s="5">
        <f t="shared" si="3"/>
        <v>30.5</v>
      </c>
    </row>
    <row r="50" spans="1:14" ht="25.5" customHeight="1">
      <c r="A50" s="5">
        <v>34</v>
      </c>
      <c r="B50" s="68" t="s">
        <v>31</v>
      </c>
      <c r="C50" s="55">
        <v>80</v>
      </c>
      <c r="D50" s="11" t="s">
        <v>111</v>
      </c>
      <c r="E50" s="24" t="s">
        <v>110</v>
      </c>
      <c r="F50" s="26" t="s">
        <v>108</v>
      </c>
      <c r="G50" s="21">
        <v>10</v>
      </c>
      <c r="H50" s="12">
        <v>10</v>
      </c>
      <c r="I50" s="5">
        <v>410</v>
      </c>
      <c r="J50" s="12">
        <v>7</v>
      </c>
      <c r="K50" s="5">
        <v>40</v>
      </c>
      <c r="L50" s="12">
        <v>13.5</v>
      </c>
      <c r="M50" s="12">
        <f>SUM(G50,I50,K50)</f>
        <v>460</v>
      </c>
      <c r="N50" s="5">
        <f t="shared" si="3"/>
        <v>30.5</v>
      </c>
    </row>
    <row r="51" spans="1:14" ht="25.5" customHeight="1">
      <c r="A51" s="5">
        <v>35</v>
      </c>
      <c r="B51" s="29" t="s">
        <v>60</v>
      </c>
      <c r="C51" s="56">
        <v>80</v>
      </c>
      <c r="D51" s="11" t="s">
        <v>113</v>
      </c>
      <c r="E51" s="24" t="s">
        <v>109</v>
      </c>
      <c r="F51" s="26" t="s">
        <v>76</v>
      </c>
      <c r="G51" s="21">
        <v>1020</v>
      </c>
      <c r="H51" s="12">
        <v>4</v>
      </c>
      <c r="I51" s="5">
        <v>70</v>
      </c>
      <c r="J51" s="12">
        <v>14</v>
      </c>
      <c r="K51" s="22">
        <v>0</v>
      </c>
      <c r="L51" s="23">
        <v>14</v>
      </c>
      <c r="M51" s="12">
        <f>SUM(K51,I51,G51)</f>
        <v>1090</v>
      </c>
      <c r="N51" s="5">
        <f t="shared" si="3"/>
        <v>32</v>
      </c>
    </row>
    <row r="52" spans="1:14" ht="25.5" customHeight="1">
      <c r="A52" s="5">
        <v>36</v>
      </c>
      <c r="B52" s="29" t="s">
        <v>35</v>
      </c>
      <c r="C52" s="55">
        <v>80</v>
      </c>
      <c r="D52" s="11" t="s">
        <v>92</v>
      </c>
      <c r="E52" s="24" t="s">
        <v>112</v>
      </c>
      <c r="F52" s="26" t="s">
        <v>104</v>
      </c>
      <c r="G52" s="21">
        <v>140</v>
      </c>
      <c r="H52" s="12">
        <v>14</v>
      </c>
      <c r="I52" s="5">
        <v>1460</v>
      </c>
      <c r="J52" s="12">
        <v>5</v>
      </c>
      <c r="K52" s="5">
        <v>40</v>
      </c>
      <c r="L52" s="12">
        <v>13.5</v>
      </c>
      <c r="M52" s="12">
        <f>SUM(G52,I52,K52)</f>
        <v>1640</v>
      </c>
      <c r="N52" s="5">
        <f t="shared" si="3"/>
        <v>32.5</v>
      </c>
    </row>
    <row r="53" spans="1:14" ht="25.5" customHeight="1">
      <c r="A53" s="5">
        <v>37</v>
      </c>
      <c r="B53" s="29" t="s">
        <v>37</v>
      </c>
      <c r="C53" s="55">
        <v>80</v>
      </c>
      <c r="D53" s="11" t="s">
        <v>99</v>
      </c>
      <c r="E53" s="24" t="s">
        <v>98</v>
      </c>
      <c r="F53" s="26" t="s">
        <v>100</v>
      </c>
      <c r="G53" s="21">
        <v>0</v>
      </c>
      <c r="H53" s="12">
        <v>13</v>
      </c>
      <c r="I53" s="5">
        <v>170</v>
      </c>
      <c r="J53" s="12">
        <v>10</v>
      </c>
      <c r="K53" s="5">
        <v>250</v>
      </c>
      <c r="L53" s="12">
        <v>10</v>
      </c>
      <c r="M53" s="12">
        <f aca="true" t="shared" si="4" ref="M53:M60">SUM(K53,I53,G53)</f>
        <v>420</v>
      </c>
      <c r="N53" s="5">
        <f t="shared" si="3"/>
        <v>33</v>
      </c>
    </row>
    <row r="54" spans="1:14" ht="25.5" customHeight="1">
      <c r="A54" s="5">
        <v>38</v>
      </c>
      <c r="B54" s="29" t="s">
        <v>61</v>
      </c>
      <c r="C54" s="55">
        <v>80</v>
      </c>
      <c r="D54" s="11" t="s">
        <v>79</v>
      </c>
      <c r="E54" s="24" t="s">
        <v>81</v>
      </c>
      <c r="F54" s="26" t="s">
        <v>80</v>
      </c>
      <c r="G54" s="21">
        <v>150</v>
      </c>
      <c r="H54" s="13">
        <v>14</v>
      </c>
      <c r="I54" s="5">
        <v>330</v>
      </c>
      <c r="J54" s="12">
        <v>12</v>
      </c>
      <c r="K54" s="22">
        <v>380</v>
      </c>
      <c r="L54" s="23">
        <v>8</v>
      </c>
      <c r="M54" s="12">
        <f t="shared" si="4"/>
        <v>860</v>
      </c>
      <c r="N54" s="13">
        <f t="shared" si="3"/>
        <v>34</v>
      </c>
    </row>
    <row r="55" spans="1:14" ht="25.5" customHeight="1">
      <c r="A55" s="5">
        <v>39</v>
      </c>
      <c r="B55" s="29" t="s">
        <v>56</v>
      </c>
      <c r="C55" s="56">
        <v>80</v>
      </c>
      <c r="D55" s="11" t="s">
        <v>84</v>
      </c>
      <c r="E55" s="24" t="s">
        <v>104</v>
      </c>
      <c r="F55" s="26" t="s">
        <v>105</v>
      </c>
      <c r="G55" s="21">
        <v>250</v>
      </c>
      <c r="H55" s="12">
        <v>13</v>
      </c>
      <c r="I55" s="5">
        <v>200</v>
      </c>
      <c r="J55" s="12">
        <v>9</v>
      </c>
      <c r="K55" s="22">
        <v>1100</v>
      </c>
      <c r="L55" s="23">
        <v>13</v>
      </c>
      <c r="M55" s="12">
        <f t="shared" si="4"/>
        <v>1550</v>
      </c>
      <c r="N55" s="5">
        <f t="shared" si="3"/>
        <v>35</v>
      </c>
    </row>
    <row r="56" spans="1:14" ht="25.5" customHeight="1">
      <c r="A56" s="5">
        <v>40</v>
      </c>
      <c r="B56" s="29" t="s">
        <v>68</v>
      </c>
      <c r="C56" s="55">
        <v>80</v>
      </c>
      <c r="D56" s="11" t="s">
        <v>76</v>
      </c>
      <c r="E56" s="24" t="s">
        <v>78</v>
      </c>
      <c r="F56" s="26" t="s">
        <v>77</v>
      </c>
      <c r="G56" s="21">
        <v>340</v>
      </c>
      <c r="H56" s="12">
        <v>13</v>
      </c>
      <c r="I56" s="5">
        <v>260</v>
      </c>
      <c r="J56" s="12">
        <v>14</v>
      </c>
      <c r="K56" s="22">
        <v>330</v>
      </c>
      <c r="L56" s="23">
        <v>9</v>
      </c>
      <c r="M56" s="12">
        <f t="shared" si="4"/>
        <v>930</v>
      </c>
      <c r="N56" s="5">
        <f t="shared" si="3"/>
        <v>36</v>
      </c>
    </row>
    <row r="57" spans="1:14" ht="25.5" customHeight="1">
      <c r="A57" s="5">
        <v>41</v>
      </c>
      <c r="B57" s="68" t="s">
        <v>30</v>
      </c>
      <c r="C57" s="55">
        <v>80</v>
      </c>
      <c r="D57" s="11" t="s">
        <v>85</v>
      </c>
      <c r="E57" s="24" t="s">
        <v>87</v>
      </c>
      <c r="F57" s="25" t="s">
        <v>86</v>
      </c>
      <c r="G57" s="21">
        <v>20</v>
      </c>
      <c r="H57" s="12">
        <v>14</v>
      </c>
      <c r="I57" s="5">
        <v>370</v>
      </c>
      <c r="J57" s="12">
        <v>11</v>
      </c>
      <c r="K57" s="5">
        <v>0</v>
      </c>
      <c r="L57" s="12">
        <v>14</v>
      </c>
      <c r="M57" s="12">
        <f t="shared" si="4"/>
        <v>390</v>
      </c>
      <c r="N57" s="5">
        <f t="shared" si="3"/>
        <v>39</v>
      </c>
    </row>
    <row r="58" spans="1:14" ht="25.5" customHeight="1">
      <c r="A58" s="5">
        <v>42</v>
      </c>
      <c r="B58" s="29" t="s">
        <v>39</v>
      </c>
      <c r="C58" s="55">
        <v>80</v>
      </c>
      <c r="D58" s="10" t="s">
        <v>109</v>
      </c>
      <c r="E58" s="27" t="s">
        <v>76</v>
      </c>
      <c r="F58" s="40" t="s">
        <v>113</v>
      </c>
      <c r="G58" s="8">
        <v>0</v>
      </c>
      <c r="H58" s="12">
        <v>13</v>
      </c>
      <c r="I58" s="5">
        <v>90</v>
      </c>
      <c r="J58" s="12">
        <v>13</v>
      </c>
      <c r="K58" s="5">
        <v>50</v>
      </c>
      <c r="L58" s="12">
        <v>13</v>
      </c>
      <c r="M58" s="12">
        <f t="shared" si="4"/>
        <v>140</v>
      </c>
      <c r="N58" s="5">
        <f t="shared" si="3"/>
        <v>39</v>
      </c>
    </row>
    <row r="59" spans="1:14" ht="25.5" customHeight="1">
      <c r="A59" s="5">
        <v>43</v>
      </c>
      <c r="B59" s="29" t="s">
        <v>66</v>
      </c>
      <c r="C59" s="55">
        <v>80</v>
      </c>
      <c r="D59" s="11" t="s">
        <v>71</v>
      </c>
      <c r="E59" s="24" t="s">
        <v>70</v>
      </c>
      <c r="F59" s="26" t="s">
        <v>72</v>
      </c>
      <c r="G59" s="21">
        <v>280</v>
      </c>
      <c r="H59" s="12">
        <v>12</v>
      </c>
      <c r="I59" s="5">
        <v>0</v>
      </c>
      <c r="J59" s="12">
        <v>14</v>
      </c>
      <c r="K59" s="22">
        <v>530</v>
      </c>
      <c r="L59" s="23">
        <v>14</v>
      </c>
      <c r="M59" s="12">
        <f t="shared" si="4"/>
        <v>810</v>
      </c>
      <c r="N59" s="5">
        <f t="shared" si="3"/>
        <v>40</v>
      </c>
    </row>
    <row r="60" spans="1:14" ht="25.5" customHeight="1">
      <c r="A60" s="5">
        <v>44</v>
      </c>
      <c r="B60" s="29" t="s">
        <v>65</v>
      </c>
      <c r="C60" s="55">
        <v>80</v>
      </c>
      <c r="D60" s="11" t="s">
        <v>80</v>
      </c>
      <c r="E60" s="24" t="s">
        <v>79</v>
      </c>
      <c r="F60" s="26" t="s">
        <v>81</v>
      </c>
      <c r="G60" s="21">
        <v>150</v>
      </c>
      <c r="H60" s="13">
        <v>14</v>
      </c>
      <c r="I60" s="5">
        <v>130</v>
      </c>
      <c r="J60" s="12">
        <v>12</v>
      </c>
      <c r="K60" s="22">
        <v>0</v>
      </c>
      <c r="L60" s="23">
        <v>15</v>
      </c>
      <c r="M60" s="12">
        <f t="shared" si="4"/>
        <v>280</v>
      </c>
      <c r="N60" s="13">
        <f t="shared" si="3"/>
        <v>41</v>
      </c>
    </row>
    <row r="61" spans="1:14" ht="25.5" customHeight="1">
      <c r="A61" s="5">
        <v>45</v>
      </c>
      <c r="B61" s="29"/>
      <c r="C61" s="38"/>
      <c r="D61" s="10"/>
      <c r="E61" s="27"/>
      <c r="F61" s="40"/>
      <c r="G61" s="21"/>
      <c r="H61" s="13"/>
      <c r="I61" s="5"/>
      <c r="J61" s="12"/>
      <c r="K61" s="22"/>
      <c r="L61" s="23"/>
      <c r="M61" s="12"/>
      <c r="N61" s="13"/>
    </row>
    <row r="62" spans="1:14" ht="25.5" customHeight="1">
      <c r="A62" s="9"/>
      <c r="B62" s="30"/>
      <c r="C62" s="31"/>
      <c r="D62" s="32"/>
      <c r="E62" s="33"/>
      <c r="F62" s="34"/>
      <c r="G62" s="9">
        <f>SUM(G17:G61)</f>
        <v>19410</v>
      </c>
      <c r="H62" s="35"/>
      <c r="I62" s="9">
        <f>SUM(I17:I61)</f>
        <v>31410</v>
      </c>
      <c r="J62" s="35"/>
      <c r="K62" s="36">
        <f>SUM(K17:K61)</f>
        <v>42530</v>
      </c>
      <c r="L62" s="37"/>
      <c r="M62" s="35">
        <f>SUM(M17:M61)</f>
        <v>93350</v>
      </c>
      <c r="N62" s="9"/>
    </row>
    <row r="63" spans="1:14" ht="18">
      <c r="A63" s="4"/>
      <c r="B63" s="6"/>
      <c r="C63" s="3"/>
      <c r="D63" s="3"/>
      <c r="E63" s="3"/>
      <c r="F63" s="3"/>
      <c r="G63" s="3" t="s">
        <v>24</v>
      </c>
      <c r="H63" s="3"/>
      <c r="I63" s="3" t="s">
        <v>25</v>
      </c>
      <c r="J63" s="3"/>
      <c r="K63" s="3" t="s">
        <v>26</v>
      </c>
      <c r="L63" s="3"/>
      <c r="M63" s="3"/>
      <c r="N63" s="3"/>
    </row>
    <row r="64" spans="1:14" ht="18">
      <c r="A64" s="4"/>
      <c r="B64" s="6" t="s">
        <v>115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4"/>
      <c r="B65" s="6" t="s">
        <v>116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4"/>
      <c r="B66" s="6" t="s">
        <v>117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4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4"/>
      <c r="B68" s="6" t="s">
        <v>118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4"/>
      <c r="B69" s="6" t="s">
        <v>119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sheetProtection/>
  <autoFilter ref="B3:B70"/>
  <mergeCells count="16">
    <mergeCell ref="I15:I16"/>
    <mergeCell ref="J15:J16"/>
    <mergeCell ref="M15:M16"/>
    <mergeCell ref="N15:N16"/>
    <mergeCell ref="K15:K16"/>
    <mergeCell ref="L15:L16"/>
    <mergeCell ref="A3:N3"/>
    <mergeCell ref="G14:H14"/>
    <mergeCell ref="I14:J14"/>
    <mergeCell ref="K14:L14"/>
    <mergeCell ref="G15:G16"/>
    <mergeCell ref="H15:H16"/>
    <mergeCell ref="A15:A16"/>
    <mergeCell ref="B15:B16"/>
    <mergeCell ref="C15:C16"/>
    <mergeCell ref="D15:F15"/>
  </mergeCells>
  <printOptions/>
  <pageMargins left="0" right="0" top="0.11811023622047245" bottom="0.11811023622047245" header="0.11811023622047245" footer="0.11811023622047245"/>
  <pageSetup fitToHeight="1" fitToWidth="1" horizontalDpi="300" verticalDpi="300" orientation="portrait" paperSize="9" scale="5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eddy</cp:lastModifiedBy>
  <cp:lastPrinted>2011-03-10T08:36:53Z</cp:lastPrinted>
  <dcterms:created xsi:type="dcterms:W3CDTF">1996-10-21T11:03:58Z</dcterms:created>
  <dcterms:modified xsi:type="dcterms:W3CDTF">2011-03-10T08:36:57Z</dcterms:modified>
  <cp:category/>
  <cp:version/>
  <cp:contentType/>
  <cp:contentStatus/>
</cp:coreProperties>
</file>