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1" sheetId="1" r:id="rId1"/>
  </sheets>
  <definedNames>
    <definedName name="_xlnm.Print_Area" localSheetId="0">'1'!$A$1:$AA$54</definedName>
  </definedNames>
  <calcPr fullCalcOnLoad="1"/>
</workbook>
</file>

<file path=xl/sharedStrings.xml><?xml version="1.0" encoding="utf-8"?>
<sst xmlns="http://schemas.openxmlformats.org/spreadsheetml/2006/main" count="346" uniqueCount="119">
  <si>
    <t>N°</t>
  </si>
  <si>
    <t>NOM</t>
  </si>
  <si>
    <t>Pts.</t>
  </si>
  <si>
    <t>C</t>
  </si>
  <si>
    <t>A</t>
  </si>
  <si>
    <t>B</t>
  </si>
  <si>
    <t>Club</t>
  </si>
  <si>
    <t xml:space="preserve"> </t>
  </si>
  <si>
    <t>C 1</t>
  </si>
  <si>
    <t>C 2</t>
  </si>
  <si>
    <t>C 3</t>
  </si>
  <si>
    <t>PECHE  DE  COMPETITION</t>
  </si>
  <si>
    <t>Classement  Général</t>
  </si>
  <si>
    <t>Points</t>
  </si>
  <si>
    <t>Tot</t>
  </si>
  <si>
    <t>Tirage</t>
  </si>
  <si>
    <t xml:space="preserve">TOTAL    =   </t>
  </si>
  <si>
    <t>1ère   m</t>
  </si>
  <si>
    <t>2ème   m</t>
  </si>
  <si>
    <t>3ème   m</t>
  </si>
  <si>
    <t>gr.</t>
  </si>
  <si>
    <t>moy pêcheur / manche  =</t>
  </si>
  <si>
    <t>Poids</t>
  </si>
  <si>
    <t>total</t>
  </si>
  <si>
    <t>Clt</t>
  </si>
  <si>
    <t>POIDS   gr</t>
  </si>
  <si>
    <t>X10</t>
  </si>
  <si>
    <t>Z4</t>
  </si>
  <si>
    <t>Z10</t>
  </si>
  <si>
    <t>X5</t>
  </si>
  <si>
    <t>Z2</t>
  </si>
  <si>
    <t>X6</t>
  </si>
  <si>
    <t>Z5</t>
  </si>
  <si>
    <t>X8</t>
  </si>
  <si>
    <t>X1</t>
  </si>
  <si>
    <t>Z9</t>
  </si>
  <si>
    <t>Z1</t>
  </si>
  <si>
    <t>X9</t>
  </si>
  <si>
    <t>X2</t>
  </si>
  <si>
    <t>Z6</t>
  </si>
  <si>
    <t>X7</t>
  </si>
  <si>
    <t>X3</t>
  </si>
  <si>
    <t>Z11</t>
  </si>
  <si>
    <t>Z3</t>
  </si>
  <si>
    <t>X11</t>
  </si>
  <si>
    <t>X4</t>
  </si>
  <si>
    <t>Z8</t>
  </si>
  <si>
    <t>Z7</t>
  </si>
  <si>
    <t>Championnat  de  la Somme  2012</t>
  </si>
  <si>
    <t>PETIT Giovanni</t>
  </si>
  <si>
    <t>REMY Daniel</t>
  </si>
  <si>
    <t>ALAVOINE Dominique</t>
  </si>
  <si>
    <t>MAGALHAES David</t>
  </si>
  <si>
    <t>UPA</t>
  </si>
  <si>
    <t>Y4</t>
  </si>
  <si>
    <t>Y7</t>
  </si>
  <si>
    <t>Y1</t>
  </si>
  <si>
    <t>Y3</t>
  </si>
  <si>
    <t>Y2</t>
  </si>
  <si>
    <t>Y8</t>
  </si>
  <si>
    <t>Y6</t>
  </si>
  <si>
    <t>Y11</t>
  </si>
  <si>
    <t>Y10</t>
  </si>
  <si>
    <t>Y9</t>
  </si>
  <si>
    <t>Y5</t>
  </si>
  <si>
    <t>Abs</t>
  </si>
  <si>
    <t>X</t>
  </si>
  <si>
    <t>Y12</t>
  </si>
  <si>
    <t>X12</t>
  </si>
  <si>
    <t>Z12</t>
  </si>
  <si>
    <t>CAUCHY Stephane</t>
  </si>
  <si>
    <t>DUFRENE David</t>
  </si>
  <si>
    <t>HAUTBOUT Florian</t>
  </si>
  <si>
    <t>PEPONAS Mickaël</t>
  </si>
  <si>
    <t>SENECHAL Patrice</t>
  </si>
  <si>
    <t>BEAUVAIS Jim</t>
  </si>
  <si>
    <t>CREUSET Cyril</t>
  </si>
  <si>
    <t>ALAVOINE Amaury</t>
  </si>
  <si>
    <t>PRUVOST Laurent</t>
  </si>
  <si>
    <t>KOSCINCZYK Didier</t>
  </si>
  <si>
    <t>BILLOT Bernard</t>
  </si>
  <si>
    <t>ALAVOINE William</t>
  </si>
  <si>
    <t>BRILLANT Yannick</t>
  </si>
  <si>
    <t>CAILLE Thierry</t>
  </si>
  <si>
    <t>VANGHELUWE Joël</t>
  </si>
  <si>
    <t>HENNEQUEZ Patrick</t>
  </si>
  <si>
    <t>PUTEK Hervé</t>
  </si>
  <si>
    <t>BRUGGHES Valentin</t>
  </si>
  <si>
    <t>WASSON Mickaël</t>
  </si>
  <si>
    <t>JOYE Thierry</t>
  </si>
  <si>
    <t>HOWE Xavier</t>
  </si>
  <si>
    <t>DAMERVAL Dominique</t>
  </si>
  <si>
    <t>NOEL Gerald</t>
  </si>
  <si>
    <t>GIGAUT Thierry</t>
  </si>
  <si>
    <t>SMAGACZ Olivier</t>
  </si>
  <si>
    <t>RICHARD Jerome</t>
  </si>
  <si>
    <t>RICCI Frederic</t>
  </si>
  <si>
    <t>CLERQ Mickaël</t>
  </si>
  <si>
    <t>TOURNANT Christophe</t>
  </si>
  <si>
    <t>DUMONT Fabrice</t>
  </si>
  <si>
    <t>PENDACZOK Philippe</t>
  </si>
  <si>
    <t>TILLIER Marc</t>
  </si>
  <si>
    <t xml:space="preserve">X7 </t>
  </si>
  <si>
    <t>Absent</t>
  </si>
  <si>
    <t>Y</t>
  </si>
  <si>
    <t>Z</t>
  </si>
  <si>
    <t>1è div COUP  -   Amiens Montières</t>
  </si>
  <si>
    <t>08 et 09  Septembre</t>
  </si>
  <si>
    <t>TSA</t>
  </si>
  <si>
    <t>ROSIERES</t>
  </si>
  <si>
    <t>FOUILLOY</t>
  </si>
  <si>
    <t>CAMON</t>
  </si>
  <si>
    <t>L'ETOILE</t>
  </si>
  <si>
    <t>PERONNE</t>
  </si>
  <si>
    <t>HAM</t>
  </si>
  <si>
    <t>FLIXECOURT</t>
  </si>
  <si>
    <t>La VANDOISE</t>
  </si>
  <si>
    <t>ABLETTE D'OR</t>
  </si>
  <si>
    <t>INDEPENDANT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</si>
</sst>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\.0"/>
    <numFmt numFmtId="186" formatCode="#&quot; &quot;00&quot; &quot;00&quot; &quot;00"/>
    <numFmt numFmtId="187" formatCode="#,##0.0"/>
    <numFmt numFmtId="188" formatCode="#,##0.000"/>
    <numFmt numFmtId="189" formatCode="&quot;Vrai&quot;;&quot;Vrai&quot;;&quot;Faux&quot;"/>
    <numFmt numFmtId="190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24"/>
      <name val="MS Sans Serif"/>
      <family val="2"/>
    </font>
    <font>
      <b/>
      <sz val="30"/>
      <name val="MS Sans Serif"/>
      <family val="2"/>
    </font>
    <font>
      <b/>
      <sz val="1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1"/>
      <name val="MS Sans Serif"/>
      <family val="2"/>
    </font>
    <font>
      <sz val="16"/>
      <name val="MS Sans Serif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4.8"/>
      <color indexed="12"/>
      <name val="Arial"/>
      <family val="2"/>
    </font>
    <font>
      <u val="single"/>
      <sz val="4.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4.8"/>
      <color theme="10"/>
      <name val="Arial"/>
      <family val="2"/>
    </font>
    <font>
      <u val="single"/>
      <sz val="4.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2">
    <xf numFmtId="0" fontId="0" fillId="0" borderId="0" xfId="0" applyAlignment="1">
      <alignment/>
    </xf>
    <xf numFmtId="0" fontId="14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184" fontId="13" fillId="0" borderId="20" xfId="0" applyNumberFormat="1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184" fontId="13" fillId="0" borderId="13" xfId="0" applyNumberFormat="1" applyFont="1" applyBorder="1" applyAlignment="1">
      <alignment vertical="center"/>
    </xf>
    <xf numFmtId="184" fontId="13" fillId="0" borderId="13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184" fontId="13" fillId="0" borderId="0" xfId="0" applyNumberFormat="1" applyFont="1" applyBorder="1" applyAlignment="1">
      <alignment horizontal="right" vertical="center"/>
    </xf>
    <xf numFmtId="0" fontId="13" fillId="35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6" fillId="35" borderId="23" xfId="0" applyFont="1" applyFill="1" applyBorder="1" applyAlignment="1">
      <alignment horizontal="center" vertical="center"/>
    </xf>
    <xf numFmtId="184" fontId="13" fillId="0" borderId="20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184" fontId="13" fillId="0" borderId="2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Continuous" vertical="center"/>
    </xf>
    <xf numFmtId="3" fontId="7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/>
    </xf>
    <xf numFmtId="0" fontId="42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1!$D$13:$D$48</c:f>
              <c:numCache/>
            </c:numRef>
          </c:val>
        </c:ser>
        <c:gapWidth val="0"/>
        <c:axId val="56381875"/>
        <c:axId val="37674828"/>
      </c:barChart>
      <c:catAx>
        <c:axId val="563818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674828"/>
        <c:crosses val="autoZero"/>
        <c:auto val="0"/>
        <c:lblOffset val="100"/>
        <c:tickLblSkip val="1"/>
        <c:noMultiLvlLbl val="0"/>
      </c:catAx>
      <c:valAx>
        <c:axId val="37674828"/>
        <c:scaling>
          <c:orientation val="minMax"/>
          <c:max val="4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1875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1!$I$13:$I$48</c:f>
              <c:numCache/>
            </c:numRef>
          </c:val>
        </c:ser>
        <c:gapWidth val="0"/>
        <c:axId val="3529133"/>
        <c:axId val="31762198"/>
      </c:barChart>
      <c:catAx>
        <c:axId val="35291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762198"/>
        <c:crosses val="autoZero"/>
        <c:auto val="0"/>
        <c:lblOffset val="100"/>
        <c:tickLblSkip val="1"/>
        <c:noMultiLvlLbl val="0"/>
      </c:catAx>
      <c:valAx>
        <c:axId val="31762198"/>
        <c:scaling>
          <c:orientation val="minMax"/>
          <c:max val="4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133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1!$N$13:$N$48</c:f>
              <c:numCache/>
            </c:numRef>
          </c:val>
        </c:ser>
        <c:gapWidth val="0"/>
        <c:axId val="17424327"/>
        <c:axId val="22601216"/>
      </c:barChart>
      <c:catAx>
        <c:axId val="174243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601216"/>
        <c:crosses val="autoZero"/>
        <c:auto val="0"/>
        <c:lblOffset val="100"/>
        <c:tickLblSkip val="1"/>
        <c:noMultiLvlLbl val="0"/>
      </c:catAx>
      <c:valAx>
        <c:axId val="22601216"/>
        <c:scaling>
          <c:orientation val="minMax"/>
          <c:max val="4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24327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10</xdr:row>
      <xdr:rowOff>200025</xdr:rowOff>
    </xdr:from>
    <xdr:to>
      <xdr:col>6</xdr:col>
      <xdr:colOff>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4267200" y="3152775"/>
        <a:ext cx="1238250" cy="1169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10</xdr:row>
      <xdr:rowOff>200025</xdr:rowOff>
    </xdr:from>
    <xdr:to>
      <xdr:col>11</xdr:col>
      <xdr:colOff>0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8924925" y="3152775"/>
        <a:ext cx="1238250" cy="1171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371475</xdr:colOff>
      <xdr:row>10</xdr:row>
      <xdr:rowOff>200025</xdr:rowOff>
    </xdr:from>
    <xdr:to>
      <xdr:col>16</xdr:col>
      <xdr:colOff>0</xdr:colOff>
      <xdr:row>48</xdr:row>
      <xdr:rowOff>76200</xdr:rowOff>
    </xdr:to>
    <xdr:graphicFrame>
      <xdr:nvGraphicFramePr>
        <xdr:cNvPr id="3" name="Chart 4"/>
        <xdr:cNvGraphicFramePr/>
      </xdr:nvGraphicFramePr>
      <xdr:xfrm>
        <a:off x="13811250" y="3152775"/>
        <a:ext cx="1238250" cy="1171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8"/>
  <sheetViews>
    <sheetView tabSelected="1" zoomScale="48" zoomScaleNormal="48" zoomScalePageLayoutView="0" workbookViewId="0" topLeftCell="A10">
      <selection activeCell="E42" sqref="E42"/>
    </sheetView>
  </sheetViews>
  <sheetFormatPr defaultColWidth="11.57421875" defaultRowHeight="12.75"/>
  <cols>
    <col min="1" max="1" width="7.57421875" style="6" customWidth="1"/>
    <col min="2" max="2" width="5.7109375" style="7" customWidth="1"/>
    <col min="3" max="3" width="32.8515625" style="8" bestFit="1" customWidth="1"/>
    <col min="4" max="4" width="12.28125" style="8" bestFit="1" customWidth="1"/>
    <col min="5" max="5" width="7.421875" style="8" customWidth="1"/>
    <col min="6" max="6" width="16.7109375" style="9" customWidth="1"/>
    <col min="7" max="7" width="5.57421875" style="7" customWidth="1"/>
    <col min="8" max="8" width="32.28125" style="8" customWidth="1"/>
    <col min="9" max="9" width="7.8515625" style="8" customWidth="1"/>
    <col min="10" max="10" width="7.421875" style="8" customWidth="1"/>
    <col min="11" max="11" width="16.7109375" style="9" customWidth="1"/>
    <col min="12" max="12" width="5.421875" style="10" customWidth="1"/>
    <col min="13" max="13" width="35.8515625" style="8" customWidth="1"/>
    <col min="14" max="14" width="7.8515625" style="8" customWidth="1"/>
    <col min="15" max="15" width="7.421875" style="8" customWidth="1"/>
    <col min="16" max="16" width="16.7109375" style="9" customWidth="1"/>
    <col min="17" max="17" width="4.7109375" style="9" customWidth="1"/>
    <col min="18" max="18" width="32.8515625" style="9" bestFit="1" customWidth="1"/>
    <col min="19" max="19" width="20.421875" style="9" customWidth="1"/>
    <col min="20" max="20" width="12.57421875" style="9" customWidth="1"/>
    <col min="21" max="21" width="7.8515625" style="9" customWidth="1"/>
    <col min="22" max="22" width="10.8515625" style="8" bestFit="1" customWidth="1"/>
    <col min="23" max="24" width="7.8515625" style="8" customWidth="1"/>
    <col min="25" max="27" width="5.57421875" style="8" customWidth="1"/>
    <col min="28" max="28" width="1.7109375" style="12" customWidth="1"/>
    <col min="29" max="29" width="29.57421875" style="12" customWidth="1"/>
    <col min="30" max="16384" width="11.57421875" style="12" customWidth="1"/>
  </cols>
  <sheetData>
    <row r="1" ht="26.25" customHeight="1">
      <c r="AB1" s="11"/>
    </row>
    <row r="2" spans="2:28" ht="44.25" customHeight="1">
      <c r="B2" s="13" t="s">
        <v>11</v>
      </c>
      <c r="C2" s="14"/>
      <c r="D2" s="14"/>
      <c r="E2" s="14"/>
      <c r="F2" s="15"/>
      <c r="G2" s="16"/>
      <c r="H2" s="14"/>
      <c r="I2" s="14"/>
      <c r="J2" s="14"/>
      <c r="K2" s="17"/>
      <c r="L2" s="18"/>
      <c r="M2" s="19" t="s">
        <v>48</v>
      </c>
      <c r="P2" s="15"/>
      <c r="Q2" s="15"/>
      <c r="R2" s="20"/>
      <c r="S2" s="20"/>
      <c r="T2" s="20"/>
      <c r="U2" s="21"/>
      <c r="V2" s="19" t="s">
        <v>107</v>
      </c>
      <c r="AA2" s="19"/>
      <c r="AB2" s="11"/>
    </row>
    <row r="3" spans="3:28" ht="20.25">
      <c r="C3" s="22"/>
      <c r="D3" s="14"/>
      <c r="E3" s="14"/>
      <c r="F3" s="15"/>
      <c r="G3" s="15"/>
      <c r="H3" s="14"/>
      <c r="I3" s="14"/>
      <c r="J3" s="14"/>
      <c r="K3" s="21"/>
      <c r="L3" s="14"/>
      <c r="M3" s="14"/>
      <c r="P3" s="15"/>
      <c r="Q3" s="15"/>
      <c r="R3" s="15"/>
      <c r="S3" s="15"/>
      <c r="T3" s="15"/>
      <c r="U3" s="21"/>
      <c r="AB3" s="11"/>
    </row>
    <row r="4" spans="2:28" ht="20.25">
      <c r="B4" s="23"/>
      <c r="C4" s="14"/>
      <c r="D4" s="14"/>
      <c r="E4" s="14"/>
      <c r="F4" s="15"/>
      <c r="G4" s="23"/>
      <c r="H4" s="14"/>
      <c r="I4" s="14"/>
      <c r="J4" s="14"/>
      <c r="M4" s="19" t="s">
        <v>106</v>
      </c>
      <c r="P4" s="15"/>
      <c r="Q4" s="15"/>
      <c r="R4" s="15"/>
      <c r="S4" s="15"/>
      <c r="T4" s="15"/>
      <c r="U4" s="21"/>
      <c r="AB4" s="11"/>
    </row>
    <row r="5" spans="6:28" ht="20.25">
      <c r="F5" s="21"/>
      <c r="K5" s="21"/>
      <c r="P5" s="21"/>
      <c r="Q5" s="21"/>
      <c r="R5" s="21"/>
      <c r="S5" s="21"/>
      <c r="T5" s="21"/>
      <c r="U5" s="24"/>
      <c r="V5" s="25"/>
      <c r="W5" s="25"/>
      <c r="X5" s="25"/>
      <c r="Y5" s="26"/>
      <c r="Z5" s="26"/>
      <c r="AA5" s="26"/>
      <c r="AB5" s="11"/>
    </row>
    <row r="6" spans="2:28" ht="20.25">
      <c r="B6" s="27"/>
      <c r="C6" s="28"/>
      <c r="D6" s="28"/>
      <c r="E6" s="28"/>
      <c r="F6" s="12"/>
      <c r="G6" s="27"/>
      <c r="H6" s="28"/>
      <c r="I6" s="28"/>
      <c r="J6" s="28"/>
      <c r="K6" s="12"/>
      <c r="L6" s="29"/>
      <c r="M6" s="28"/>
      <c r="P6" s="12"/>
      <c r="U6" s="24"/>
      <c r="V6" s="25"/>
      <c r="W6" s="25"/>
      <c r="X6" s="25"/>
      <c r="Y6" s="26"/>
      <c r="Z6" s="26"/>
      <c r="AA6" s="26"/>
      <c r="AB6" s="11"/>
    </row>
    <row r="7" spans="2:28" ht="20.25">
      <c r="B7" s="27"/>
      <c r="C7" s="25"/>
      <c r="D7" s="30"/>
      <c r="E7" s="25"/>
      <c r="F7" s="31"/>
      <c r="G7" s="27"/>
      <c r="H7" s="25"/>
      <c r="I7" s="30"/>
      <c r="J7" s="25"/>
      <c r="K7" s="31"/>
      <c r="L7" s="29"/>
      <c r="M7" s="25"/>
      <c r="N7" s="30"/>
      <c r="O7" s="26"/>
      <c r="P7" s="31"/>
      <c r="Q7" s="31"/>
      <c r="R7" s="32"/>
      <c r="S7" s="32"/>
      <c r="T7" s="32"/>
      <c r="U7" s="24"/>
      <c r="V7" s="25"/>
      <c r="W7" s="25"/>
      <c r="X7" s="25"/>
      <c r="Y7" s="26"/>
      <c r="Z7" s="26"/>
      <c r="AA7" s="26"/>
      <c r="AB7" s="11"/>
    </row>
    <row r="8" spans="2:28" ht="20.25">
      <c r="B8" s="27"/>
      <c r="D8" s="30" t="s">
        <v>17</v>
      </c>
      <c r="E8" s="30"/>
      <c r="F8" s="33"/>
      <c r="G8" s="27"/>
      <c r="I8" s="30" t="s">
        <v>18</v>
      </c>
      <c r="J8" s="30"/>
      <c r="K8" s="33"/>
      <c r="L8" s="29"/>
      <c r="N8" s="30" t="s">
        <v>19</v>
      </c>
      <c r="O8" s="30"/>
      <c r="P8" s="33"/>
      <c r="Q8" s="32" t="s">
        <v>12</v>
      </c>
      <c r="R8" s="31"/>
      <c r="S8" s="31"/>
      <c r="T8" s="31"/>
      <c r="U8" s="24"/>
      <c r="V8" s="25"/>
      <c r="W8" s="25"/>
      <c r="X8" s="25"/>
      <c r="Y8" s="26"/>
      <c r="Z8" s="26"/>
      <c r="AA8" s="26"/>
      <c r="AB8" s="11"/>
    </row>
    <row r="9" spans="2:28" ht="20.25">
      <c r="B9" s="27"/>
      <c r="C9" s="26"/>
      <c r="E9" s="26"/>
      <c r="F9" s="34"/>
      <c r="G9" s="27"/>
      <c r="H9" s="26"/>
      <c r="J9" s="26"/>
      <c r="K9" s="34"/>
      <c r="L9" s="29"/>
      <c r="M9" s="26"/>
      <c r="O9" s="26"/>
      <c r="P9" s="34"/>
      <c r="Q9" s="24"/>
      <c r="R9" s="31"/>
      <c r="S9" s="31"/>
      <c r="T9" s="31"/>
      <c r="U9" s="35"/>
      <c r="V9" s="36"/>
      <c r="W9" s="36"/>
      <c r="X9" s="36"/>
      <c r="Y9" s="26"/>
      <c r="Z9" s="26"/>
      <c r="AA9" s="26"/>
      <c r="AB9" s="11"/>
    </row>
    <row r="10" spans="1:28" ht="20.25">
      <c r="A10" s="37"/>
      <c r="B10" s="27"/>
      <c r="C10" s="26"/>
      <c r="E10" s="26"/>
      <c r="F10" s="21"/>
      <c r="G10" s="27"/>
      <c r="H10" s="26"/>
      <c r="J10" s="26"/>
      <c r="K10" s="21"/>
      <c r="L10" s="38"/>
      <c r="M10" s="26"/>
      <c r="O10" s="26"/>
      <c r="P10" s="21"/>
      <c r="Q10" s="39"/>
      <c r="R10" s="31" t="s">
        <v>7</v>
      </c>
      <c r="S10" s="31"/>
      <c r="T10" s="31"/>
      <c r="U10" s="35"/>
      <c r="V10" s="36"/>
      <c r="W10" s="36"/>
      <c r="X10" s="36"/>
      <c r="Y10" s="26"/>
      <c r="Z10" s="26"/>
      <c r="AA10" s="26"/>
      <c r="AB10" s="11"/>
    </row>
    <row r="11" spans="1:28" ht="20.25">
      <c r="A11" s="37"/>
      <c r="B11" s="40" t="s">
        <v>0</v>
      </c>
      <c r="C11" s="30" t="s">
        <v>1</v>
      </c>
      <c r="D11" s="30" t="s">
        <v>2</v>
      </c>
      <c r="E11" s="30" t="s">
        <v>8</v>
      </c>
      <c r="F11" s="41"/>
      <c r="G11" s="40" t="s">
        <v>0</v>
      </c>
      <c r="H11" s="30" t="s">
        <v>1</v>
      </c>
      <c r="I11" s="30" t="s">
        <v>2</v>
      </c>
      <c r="J11" s="30" t="s">
        <v>9</v>
      </c>
      <c r="K11" s="41"/>
      <c r="L11" s="42" t="s">
        <v>0</v>
      </c>
      <c r="M11" s="30" t="s">
        <v>1</v>
      </c>
      <c r="N11" s="30" t="s">
        <v>2</v>
      </c>
      <c r="O11" s="30" t="s">
        <v>10</v>
      </c>
      <c r="P11" s="41"/>
      <c r="Q11" s="43" t="s">
        <v>24</v>
      </c>
      <c r="R11" s="44" t="s">
        <v>1</v>
      </c>
      <c r="S11" s="45" t="s">
        <v>6</v>
      </c>
      <c r="T11" s="44" t="s">
        <v>22</v>
      </c>
      <c r="U11" s="46"/>
      <c r="V11" s="47" t="s">
        <v>13</v>
      </c>
      <c r="W11" s="47"/>
      <c r="X11" s="48"/>
      <c r="Z11" s="30" t="s">
        <v>15</v>
      </c>
      <c r="AA11" s="49"/>
      <c r="AB11" s="11"/>
    </row>
    <row r="12" spans="1:28" ht="21" thickBot="1">
      <c r="A12" s="37"/>
      <c r="B12" s="27"/>
      <c r="C12" s="50"/>
      <c r="D12" s="50"/>
      <c r="E12" s="36"/>
      <c r="F12" s="51"/>
      <c r="G12" s="27"/>
      <c r="H12" s="50"/>
      <c r="I12" s="50"/>
      <c r="J12" s="36"/>
      <c r="K12" s="52"/>
      <c r="L12" s="38"/>
      <c r="M12" s="50"/>
      <c r="N12" s="53"/>
      <c r="O12" s="26"/>
      <c r="P12" s="54"/>
      <c r="Q12" s="55" t="s">
        <v>7</v>
      </c>
      <c r="R12" s="56" t="s">
        <v>7</v>
      </c>
      <c r="S12" s="45" t="s">
        <v>7</v>
      </c>
      <c r="T12" s="57" t="s">
        <v>23</v>
      </c>
      <c r="U12" s="58" t="s">
        <v>14</v>
      </c>
      <c r="V12" s="30">
        <v>1</v>
      </c>
      <c r="W12" s="30">
        <v>2</v>
      </c>
      <c r="X12" s="48">
        <v>3</v>
      </c>
      <c r="Y12" s="26" t="s">
        <v>4</v>
      </c>
      <c r="Z12" s="26" t="s">
        <v>5</v>
      </c>
      <c r="AA12" s="59" t="s">
        <v>3</v>
      </c>
      <c r="AB12" s="11"/>
    </row>
    <row r="13" spans="2:28" ht="24.75" customHeight="1" thickTop="1">
      <c r="B13" s="68">
        <v>1</v>
      </c>
      <c r="C13" s="132" t="s">
        <v>78</v>
      </c>
      <c r="D13" s="65">
        <v>5310</v>
      </c>
      <c r="E13" s="65">
        <v>1</v>
      </c>
      <c r="F13" s="60"/>
      <c r="G13" s="68">
        <v>1</v>
      </c>
      <c r="H13" s="132" t="s">
        <v>71</v>
      </c>
      <c r="I13" s="65">
        <v>1480</v>
      </c>
      <c r="J13" s="65">
        <v>1</v>
      </c>
      <c r="K13" s="61"/>
      <c r="L13" s="70">
        <v>1</v>
      </c>
      <c r="M13" s="132" t="s">
        <v>81</v>
      </c>
      <c r="N13" s="65">
        <v>4920</v>
      </c>
      <c r="O13" s="65">
        <v>1</v>
      </c>
      <c r="P13" s="62"/>
      <c r="Q13" s="1">
        <v>1</v>
      </c>
      <c r="R13" s="2" t="s">
        <v>71</v>
      </c>
      <c r="S13" s="3" t="s">
        <v>108</v>
      </c>
      <c r="T13" s="63">
        <v>4420</v>
      </c>
      <c r="U13" s="64">
        <f>SUM(V13:X13)</f>
        <v>5</v>
      </c>
      <c r="V13" s="65">
        <v>3</v>
      </c>
      <c r="W13" s="65">
        <v>1</v>
      </c>
      <c r="X13" s="65">
        <v>1</v>
      </c>
      <c r="Y13" s="66" t="s">
        <v>102</v>
      </c>
      <c r="Z13" s="66" t="s">
        <v>56</v>
      </c>
      <c r="AA13" s="66" t="s">
        <v>35</v>
      </c>
      <c r="AB13" s="11"/>
    </row>
    <row r="14" spans="1:28" ht="24.75" customHeight="1">
      <c r="A14" s="130"/>
      <c r="B14" s="68">
        <v>2</v>
      </c>
      <c r="C14" s="132" t="s">
        <v>80</v>
      </c>
      <c r="D14" s="65">
        <v>1380</v>
      </c>
      <c r="E14" s="65">
        <v>2</v>
      </c>
      <c r="F14" s="67"/>
      <c r="G14" s="68">
        <v>2</v>
      </c>
      <c r="H14" s="133" t="s">
        <v>70</v>
      </c>
      <c r="I14" s="87">
        <v>340</v>
      </c>
      <c r="J14" s="87">
        <v>8.5</v>
      </c>
      <c r="K14" s="69"/>
      <c r="L14" s="70">
        <v>2</v>
      </c>
      <c r="M14" s="132" t="s">
        <v>79</v>
      </c>
      <c r="N14" s="65">
        <v>760</v>
      </c>
      <c r="O14" s="65">
        <v>3</v>
      </c>
      <c r="P14" s="71"/>
      <c r="Q14" s="1">
        <v>2</v>
      </c>
      <c r="R14" s="2" t="s">
        <v>72</v>
      </c>
      <c r="S14" s="4" t="s">
        <v>108</v>
      </c>
      <c r="T14" s="63">
        <v>2660</v>
      </c>
      <c r="U14" s="64">
        <f aca="true" t="shared" si="0" ref="U14:U48">SUM(V14:X14)</f>
        <v>8</v>
      </c>
      <c r="V14" s="65">
        <v>2</v>
      </c>
      <c r="W14" s="65">
        <v>3</v>
      </c>
      <c r="X14" s="65">
        <v>3</v>
      </c>
      <c r="Y14" s="66" t="s">
        <v>39</v>
      </c>
      <c r="Z14" s="66" t="s">
        <v>62</v>
      </c>
      <c r="AA14" s="66" t="s">
        <v>38</v>
      </c>
      <c r="AB14" s="11"/>
    </row>
    <row r="15" spans="1:28" ht="24.75" customHeight="1">
      <c r="A15" s="130"/>
      <c r="B15" s="68">
        <v>3</v>
      </c>
      <c r="C15" s="132" t="s">
        <v>76</v>
      </c>
      <c r="D15" s="65">
        <v>410</v>
      </c>
      <c r="E15" s="65">
        <v>5</v>
      </c>
      <c r="F15" s="67"/>
      <c r="G15" s="68">
        <v>3</v>
      </c>
      <c r="H15" s="132" t="s">
        <v>51</v>
      </c>
      <c r="I15" s="65">
        <v>470</v>
      </c>
      <c r="J15" s="65">
        <v>5.5</v>
      </c>
      <c r="K15" s="67"/>
      <c r="L15" s="70">
        <v>3</v>
      </c>
      <c r="M15" s="132" t="s">
        <v>73</v>
      </c>
      <c r="N15" s="65">
        <v>1200</v>
      </c>
      <c r="O15" s="65">
        <v>2</v>
      </c>
      <c r="P15" s="71"/>
      <c r="Q15" s="1">
        <v>3</v>
      </c>
      <c r="R15" s="2" t="s">
        <v>73</v>
      </c>
      <c r="S15" s="4" t="s">
        <v>109</v>
      </c>
      <c r="T15" s="63">
        <v>2340</v>
      </c>
      <c r="U15" s="64">
        <f t="shared" si="0"/>
        <v>8</v>
      </c>
      <c r="V15" s="65">
        <v>2</v>
      </c>
      <c r="W15" s="65">
        <v>4</v>
      </c>
      <c r="X15" s="65">
        <v>2</v>
      </c>
      <c r="Y15" s="66" t="s">
        <v>44</v>
      </c>
      <c r="Z15" s="66" t="s">
        <v>46</v>
      </c>
      <c r="AA15" s="66" t="s">
        <v>57</v>
      </c>
      <c r="AB15" s="11"/>
    </row>
    <row r="16" spans="1:28" ht="24.75" customHeight="1">
      <c r="A16" s="130"/>
      <c r="B16" s="68">
        <v>4</v>
      </c>
      <c r="C16" s="132" t="s">
        <v>83</v>
      </c>
      <c r="D16" s="65">
        <v>280</v>
      </c>
      <c r="E16" s="65">
        <v>7</v>
      </c>
      <c r="F16" s="67"/>
      <c r="G16" s="68">
        <v>4</v>
      </c>
      <c r="H16" s="132" t="s">
        <v>74</v>
      </c>
      <c r="I16" s="65">
        <v>570</v>
      </c>
      <c r="J16" s="65">
        <v>4</v>
      </c>
      <c r="K16" s="67"/>
      <c r="L16" s="70">
        <v>4</v>
      </c>
      <c r="M16" s="133" t="s">
        <v>101</v>
      </c>
      <c r="N16" s="87"/>
      <c r="O16" s="87" t="s">
        <v>65</v>
      </c>
      <c r="P16" s="72"/>
      <c r="Q16" s="1">
        <v>4</v>
      </c>
      <c r="R16" s="2" t="s">
        <v>74</v>
      </c>
      <c r="S16" s="4" t="s">
        <v>110</v>
      </c>
      <c r="T16" s="63">
        <v>5920</v>
      </c>
      <c r="U16" s="64">
        <f t="shared" si="0"/>
        <v>9</v>
      </c>
      <c r="V16" s="65">
        <v>1</v>
      </c>
      <c r="W16" s="65">
        <v>4</v>
      </c>
      <c r="X16" s="65">
        <v>4</v>
      </c>
      <c r="Y16" s="66" t="s">
        <v>69</v>
      </c>
      <c r="Z16" s="66" t="s">
        <v>54</v>
      </c>
      <c r="AA16" s="66" t="s">
        <v>29</v>
      </c>
      <c r="AB16" s="11"/>
    </row>
    <row r="17" spans="1:28" ht="24.75" customHeight="1">
      <c r="A17" s="130"/>
      <c r="B17" s="68">
        <v>5</v>
      </c>
      <c r="C17" s="133" t="s">
        <v>99</v>
      </c>
      <c r="D17" s="87">
        <v>250</v>
      </c>
      <c r="E17" s="87">
        <v>8</v>
      </c>
      <c r="F17" s="67"/>
      <c r="G17" s="68">
        <v>5</v>
      </c>
      <c r="H17" s="132" t="s">
        <v>88</v>
      </c>
      <c r="I17" s="65">
        <v>470</v>
      </c>
      <c r="J17" s="65">
        <v>5.5</v>
      </c>
      <c r="K17" s="67"/>
      <c r="L17" s="70">
        <v>5</v>
      </c>
      <c r="M17" s="132" t="s">
        <v>91</v>
      </c>
      <c r="N17" s="65">
        <v>390</v>
      </c>
      <c r="O17" s="65">
        <v>5</v>
      </c>
      <c r="P17" s="71"/>
      <c r="Q17" s="1">
        <v>5</v>
      </c>
      <c r="R17" s="2" t="s">
        <v>75</v>
      </c>
      <c r="S17" s="3" t="s">
        <v>110</v>
      </c>
      <c r="T17" s="63">
        <v>2570</v>
      </c>
      <c r="U17" s="64">
        <f t="shared" si="0"/>
        <v>10</v>
      </c>
      <c r="V17" s="65">
        <v>6</v>
      </c>
      <c r="W17" s="65">
        <v>3</v>
      </c>
      <c r="X17" s="65">
        <v>1</v>
      </c>
      <c r="Y17" s="66" t="s">
        <v>63</v>
      </c>
      <c r="Z17" s="66" t="s">
        <v>47</v>
      </c>
      <c r="AA17" s="66" t="s">
        <v>34</v>
      </c>
      <c r="AB17" s="11"/>
    </row>
    <row r="18" spans="1:28" ht="24.75" customHeight="1">
      <c r="A18" s="130" t="s">
        <v>104</v>
      </c>
      <c r="B18" s="68">
        <v>6</v>
      </c>
      <c r="C18" s="133" t="s">
        <v>100</v>
      </c>
      <c r="D18" s="87">
        <v>130</v>
      </c>
      <c r="E18" s="87">
        <v>11</v>
      </c>
      <c r="F18" s="67"/>
      <c r="G18" s="68">
        <v>6</v>
      </c>
      <c r="H18" s="132" t="s">
        <v>86</v>
      </c>
      <c r="I18" s="65">
        <v>360</v>
      </c>
      <c r="J18" s="65">
        <v>7</v>
      </c>
      <c r="K18" s="67"/>
      <c r="L18" s="70">
        <v>6</v>
      </c>
      <c r="M18" s="132" t="s">
        <v>93</v>
      </c>
      <c r="N18" s="65">
        <v>650</v>
      </c>
      <c r="O18" s="65">
        <v>4</v>
      </c>
      <c r="P18" s="72"/>
      <c r="Q18" s="1">
        <v>6</v>
      </c>
      <c r="R18" s="2" t="s">
        <v>76</v>
      </c>
      <c r="S18" s="3" t="s">
        <v>111</v>
      </c>
      <c r="T18" s="63">
        <v>2290</v>
      </c>
      <c r="U18" s="64">
        <f t="shared" si="0"/>
        <v>10</v>
      </c>
      <c r="V18" s="65">
        <v>5</v>
      </c>
      <c r="W18" s="65">
        <v>3</v>
      </c>
      <c r="X18" s="65">
        <v>2</v>
      </c>
      <c r="Y18" s="66" t="s">
        <v>57</v>
      </c>
      <c r="Z18" s="66" t="s">
        <v>44</v>
      </c>
      <c r="AA18" s="66" t="s">
        <v>46</v>
      </c>
      <c r="AB18" s="11"/>
    </row>
    <row r="19" spans="1:28" ht="24.75" customHeight="1">
      <c r="A19" s="130"/>
      <c r="B19" s="68">
        <v>7</v>
      </c>
      <c r="C19" s="132" t="s">
        <v>89</v>
      </c>
      <c r="D19" s="65">
        <v>760</v>
      </c>
      <c r="E19" s="65">
        <v>4</v>
      </c>
      <c r="F19" s="67"/>
      <c r="G19" s="68">
        <v>7</v>
      </c>
      <c r="H19" s="132" t="s">
        <v>82</v>
      </c>
      <c r="I19" s="65">
        <v>780</v>
      </c>
      <c r="J19" s="65">
        <v>2</v>
      </c>
      <c r="K19" s="67"/>
      <c r="L19" s="70">
        <v>7</v>
      </c>
      <c r="M19" s="132" t="s">
        <v>90</v>
      </c>
      <c r="N19" s="65">
        <v>310</v>
      </c>
      <c r="O19" s="65">
        <v>6</v>
      </c>
      <c r="P19" s="72"/>
      <c r="Q19" s="1">
        <v>7</v>
      </c>
      <c r="R19" s="2" t="s">
        <v>77</v>
      </c>
      <c r="S19" s="3" t="s">
        <v>111</v>
      </c>
      <c r="T19" s="63">
        <v>2240</v>
      </c>
      <c r="U19" s="64">
        <f t="shared" si="0"/>
        <v>12</v>
      </c>
      <c r="V19" s="65">
        <v>3</v>
      </c>
      <c r="W19" s="65">
        <v>1</v>
      </c>
      <c r="X19" s="65">
        <v>8</v>
      </c>
      <c r="Y19" s="66" t="s">
        <v>67</v>
      </c>
      <c r="Z19" s="66" t="s">
        <v>45</v>
      </c>
      <c r="AA19" s="66" t="s">
        <v>32</v>
      </c>
      <c r="AB19" s="11"/>
    </row>
    <row r="20" spans="1:28" ht="24.75" customHeight="1">
      <c r="A20" s="130"/>
      <c r="B20" s="68">
        <v>8</v>
      </c>
      <c r="C20" s="132" t="s">
        <v>50</v>
      </c>
      <c r="D20" s="65">
        <v>240</v>
      </c>
      <c r="E20" s="65">
        <v>9</v>
      </c>
      <c r="F20" s="67"/>
      <c r="G20" s="68">
        <v>8</v>
      </c>
      <c r="H20" s="132" t="s">
        <v>52</v>
      </c>
      <c r="I20" s="65">
        <v>340</v>
      </c>
      <c r="J20" s="65">
        <v>8.5</v>
      </c>
      <c r="K20" s="67"/>
      <c r="L20" s="70">
        <v>8</v>
      </c>
      <c r="M20" s="132" t="s">
        <v>49</v>
      </c>
      <c r="N20" s="65">
        <v>230</v>
      </c>
      <c r="O20" s="65">
        <v>7.5</v>
      </c>
      <c r="P20" s="71"/>
      <c r="Q20" s="1">
        <v>8</v>
      </c>
      <c r="R20" s="2" t="s">
        <v>49</v>
      </c>
      <c r="S20" s="4" t="s">
        <v>108</v>
      </c>
      <c r="T20" s="63">
        <v>1310</v>
      </c>
      <c r="U20" s="64">
        <f t="shared" si="0"/>
        <v>13.5</v>
      </c>
      <c r="V20" s="65">
        <v>5</v>
      </c>
      <c r="W20" s="65">
        <v>1</v>
      </c>
      <c r="X20" s="65">
        <v>7.5</v>
      </c>
      <c r="Y20" s="66" t="s">
        <v>41</v>
      </c>
      <c r="Z20" s="66" t="s">
        <v>42</v>
      </c>
      <c r="AA20" s="66" t="s">
        <v>59</v>
      </c>
      <c r="AB20" s="11"/>
    </row>
    <row r="21" spans="1:29" ht="24.75" customHeight="1">
      <c r="A21" s="130"/>
      <c r="B21" s="68">
        <v>9</v>
      </c>
      <c r="C21" s="132" t="s">
        <v>75</v>
      </c>
      <c r="D21" s="65">
        <v>360</v>
      </c>
      <c r="E21" s="65">
        <v>6</v>
      </c>
      <c r="F21" s="67"/>
      <c r="G21" s="68">
        <v>9</v>
      </c>
      <c r="H21" s="132" t="s">
        <v>84</v>
      </c>
      <c r="I21" s="65">
        <v>320</v>
      </c>
      <c r="J21" s="65">
        <v>10</v>
      </c>
      <c r="K21" s="67"/>
      <c r="L21" s="70">
        <v>9</v>
      </c>
      <c r="M21" s="132" t="s">
        <v>87</v>
      </c>
      <c r="N21" s="65">
        <v>230</v>
      </c>
      <c r="O21" s="65">
        <v>7.5</v>
      </c>
      <c r="P21" s="71"/>
      <c r="Q21" s="1">
        <v>9</v>
      </c>
      <c r="R21" s="2" t="s">
        <v>51</v>
      </c>
      <c r="S21" s="3" t="s">
        <v>53</v>
      </c>
      <c r="T21" s="63">
        <v>2110</v>
      </c>
      <c r="U21" s="64">
        <f t="shared" si="0"/>
        <v>14.5</v>
      </c>
      <c r="V21" s="65">
        <v>7</v>
      </c>
      <c r="W21" s="65">
        <v>5.5</v>
      </c>
      <c r="X21" s="65">
        <v>2</v>
      </c>
      <c r="Y21" s="66" t="s">
        <v>46</v>
      </c>
      <c r="Z21" s="66" t="s">
        <v>57</v>
      </c>
      <c r="AA21" s="66" t="s">
        <v>44</v>
      </c>
      <c r="AB21" s="11"/>
      <c r="AC21" s="73"/>
    </row>
    <row r="22" spans="1:28" ht="24.75" customHeight="1">
      <c r="A22" s="130"/>
      <c r="B22" s="68">
        <v>10</v>
      </c>
      <c r="C22" s="133" t="s">
        <v>98</v>
      </c>
      <c r="D22" s="87">
        <v>70</v>
      </c>
      <c r="E22" s="87">
        <v>12</v>
      </c>
      <c r="F22" s="67"/>
      <c r="G22" s="68">
        <v>10</v>
      </c>
      <c r="H22" s="132" t="s">
        <v>72</v>
      </c>
      <c r="I22" s="65">
        <v>600</v>
      </c>
      <c r="J22" s="65">
        <v>3</v>
      </c>
      <c r="K22" s="67"/>
      <c r="L22" s="70">
        <v>10</v>
      </c>
      <c r="M22" s="132" t="s">
        <v>85</v>
      </c>
      <c r="N22" s="65">
        <v>100</v>
      </c>
      <c r="O22" s="65">
        <v>11</v>
      </c>
      <c r="P22" s="72"/>
      <c r="Q22" s="1">
        <v>10</v>
      </c>
      <c r="R22" s="2" t="s">
        <v>78</v>
      </c>
      <c r="S22" s="4" t="s">
        <v>112</v>
      </c>
      <c r="T22" s="63">
        <v>5910</v>
      </c>
      <c r="U22" s="64">
        <f t="shared" si="0"/>
        <v>15</v>
      </c>
      <c r="V22" s="65">
        <v>1</v>
      </c>
      <c r="W22" s="65">
        <v>5</v>
      </c>
      <c r="X22" s="65">
        <v>9</v>
      </c>
      <c r="Y22" s="66" t="s">
        <v>56</v>
      </c>
      <c r="Z22" s="66" t="s">
        <v>35</v>
      </c>
      <c r="AA22" s="66" t="s">
        <v>40</v>
      </c>
      <c r="AB22" s="11"/>
    </row>
    <row r="23" spans="1:28" ht="24.75" customHeight="1">
      <c r="A23" s="130"/>
      <c r="B23" s="68">
        <v>11</v>
      </c>
      <c r="C23" s="132" t="s">
        <v>95</v>
      </c>
      <c r="D23" s="65">
        <v>180</v>
      </c>
      <c r="E23" s="65">
        <v>10</v>
      </c>
      <c r="F23" s="67"/>
      <c r="G23" s="68">
        <v>11</v>
      </c>
      <c r="H23" s="133" t="s">
        <v>96</v>
      </c>
      <c r="I23" s="87">
        <v>260</v>
      </c>
      <c r="J23" s="87">
        <v>11</v>
      </c>
      <c r="K23" s="67"/>
      <c r="L23" s="70">
        <v>11</v>
      </c>
      <c r="M23" s="132" t="s">
        <v>92</v>
      </c>
      <c r="N23" s="65">
        <v>210</v>
      </c>
      <c r="O23" s="65">
        <v>9</v>
      </c>
      <c r="P23" s="72"/>
      <c r="Q23" s="1">
        <v>11</v>
      </c>
      <c r="R23" s="2" t="s">
        <v>79</v>
      </c>
      <c r="S23" s="4" t="s">
        <v>113</v>
      </c>
      <c r="T23" s="63">
        <v>1580</v>
      </c>
      <c r="U23" s="64">
        <f t="shared" si="0"/>
        <v>15</v>
      </c>
      <c r="V23" s="65">
        <v>10</v>
      </c>
      <c r="W23" s="65">
        <v>2</v>
      </c>
      <c r="X23" s="65">
        <v>3</v>
      </c>
      <c r="Y23" s="66" t="s">
        <v>31</v>
      </c>
      <c r="Z23" s="66" t="s">
        <v>28</v>
      </c>
      <c r="AA23" s="66" t="s">
        <v>58</v>
      </c>
      <c r="AB23" s="11"/>
    </row>
    <row r="24" spans="1:28" ht="24.75" customHeight="1" thickBot="1">
      <c r="A24" s="131"/>
      <c r="B24" s="74">
        <v>12</v>
      </c>
      <c r="C24" s="134" t="s">
        <v>77</v>
      </c>
      <c r="D24" s="135">
        <v>930</v>
      </c>
      <c r="E24" s="135">
        <v>3</v>
      </c>
      <c r="F24" s="67"/>
      <c r="G24" s="74">
        <v>12</v>
      </c>
      <c r="H24" s="136" t="s">
        <v>97</v>
      </c>
      <c r="I24" s="137">
        <v>170</v>
      </c>
      <c r="J24" s="137">
        <v>11</v>
      </c>
      <c r="K24" s="69"/>
      <c r="L24" s="75">
        <v>12</v>
      </c>
      <c r="M24" s="134" t="s">
        <v>94</v>
      </c>
      <c r="N24" s="135">
        <v>150</v>
      </c>
      <c r="O24" s="135">
        <v>10</v>
      </c>
      <c r="P24" s="71"/>
      <c r="Q24" s="1">
        <v>12</v>
      </c>
      <c r="R24" s="2" t="s">
        <v>80</v>
      </c>
      <c r="S24" s="3" t="s">
        <v>111</v>
      </c>
      <c r="T24" s="63">
        <v>1930</v>
      </c>
      <c r="U24" s="64">
        <f t="shared" si="0"/>
        <v>16.5</v>
      </c>
      <c r="V24" s="65">
        <v>2</v>
      </c>
      <c r="W24" s="65">
        <v>8.5</v>
      </c>
      <c r="X24" s="65">
        <v>6</v>
      </c>
      <c r="Y24" s="66" t="s">
        <v>58</v>
      </c>
      <c r="Z24" s="66" t="s">
        <v>39</v>
      </c>
      <c r="AA24" s="66" t="s">
        <v>26</v>
      </c>
      <c r="AB24" s="11"/>
    </row>
    <row r="25" spans="1:28" ht="24.75" customHeight="1" thickTop="1">
      <c r="A25" s="130"/>
      <c r="B25" s="83">
        <v>1</v>
      </c>
      <c r="C25" s="138" t="s">
        <v>90</v>
      </c>
      <c r="D25" s="139">
        <v>560</v>
      </c>
      <c r="E25" s="139">
        <v>5</v>
      </c>
      <c r="F25" s="140"/>
      <c r="G25" s="83">
        <v>1</v>
      </c>
      <c r="H25" s="138" t="s">
        <v>89</v>
      </c>
      <c r="I25" s="139">
        <v>320</v>
      </c>
      <c r="J25" s="139">
        <v>7</v>
      </c>
      <c r="K25" s="84"/>
      <c r="L25" s="141">
        <v>1</v>
      </c>
      <c r="M25" s="138" t="s">
        <v>82</v>
      </c>
      <c r="N25" s="139">
        <v>1050</v>
      </c>
      <c r="O25" s="139">
        <v>4</v>
      </c>
      <c r="P25" s="86"/>
      <c r="Q25" s="1">
        <v>13</v>
      </c>
      <c r="R25" s="2" t="s">
        <v>81</v>
      </c>
      <c r="S25" s="3" t="s">
        <v>53</v>
      </c>
      <c r="T25" s="63">
        <v>5500</v>
      </c>
      <c r="U25" s="64">
        <f t="shared" si="0"/>
        <v>17</v>
      </c>
      <c r="V25" s="65">
        <v>8</v>
      </c>
      <c r="W25" s="65">
        <v>8</v>
      </c>
      <c r="X25" s="65">
        <v>1</v>
      </c>
      <c r="Y25" s="66" t="s">
        <v>35</v>
      </c>
      <c r="Z25" s="66" t="s">
        <v>40</v>
      </c>
      <c r="AA25" s="66" t="s">
        <v>56</v>
      </c>
      <c r="AB25" s="11"/>
    </row>
    <row r="26" spans="1:28" ht="24.75" customHeight="1">
      <c r="A26" s="130"/>
      <c r="B26" s="68">
        <v>2</v>
      </c>
      <c r="C26" s="132" t="s">
        <v>85</v>
      </c>
      <c r="D26" s="65">
        <v>1110</v>
      </c>
      <c r="E26" s="65">
        <v>3</v>
      </c>
      <c r="F26" s="67"/>
      <c r="G26" s="79">
        <v>2</v>
      </c>
      <c r="H26" s="133" t="s">
        <v>98</v>
      </c>
      <c r="I26" s="87">
        <v>300</v>
      </c>
      <c r="J26" s="87">
        <v>8.5</v>
      </c>
      <c r="K26" s="69"/>
      <c r="L26" s="70">
        <v>2</v>
      </c>
      <c r="M26" s="133" t="s">
        <v>100</v>
      </c>
      <c r="N26" s="87">
        <v>20</v>
      </c>
      <c r="O26" s="87">
        <v>11</v>
      </c>
      <c r="P26" s="78" t="s">
        <v>7</v>
      </c>
      <c r="Q26" s="1">
        <v>14</v>
      </c>
      <c r="R26" s="2" t="s">
        <v>82</v>
      </c>
      <c r="S26" s="3" t="s">
        <v>111</v>
      </c>
      <c r="T26" s="63">
        <v>1890</v>
      </c>
      <c r="U26" s="64">
        <f t="shared" si="0"/>
        <v>17</v>
      </c>
      <c r="V26" s="65">
        <v>11</v>
      </c>
      <c r="W26" s="65">
        <v>2</v>
      </c>
      <c r="X26" s="65">
        <v>4</v>
      </c>
      <c r="Y26" s="66" t="s">
        <v>37</v>
      </c>
      <c r="Z26" s="66" t="s">
        <v>55</v>
      </c>
      <c r="AA26" s="66" t="s">
        <v>36</v>
      </c>
      <c r="AB26" s="11"/>
    </row>
    <row r="27" spans="1:28" ht="24.75" customHeight="1">
      <c r="A27" s="130"/>
      <c r="B27" s="68">
        <v>3</v>
      </c>
      <c r="C27" s="133" t="s">
        <v>96</v>
      </c>
      <c r="D27" s="87">
        <v>340</v>
      </c>
      <c r="E27" s="87">
        <v>6</v>
      </c>
      <c r="F27" s="67"/>
      <c r="G27" s="68">
        <v>3</v>
      </c>
      <c r="H27" s="132" t="s">
        <v>92</v>
      </c>
      <c r="I27" s="65">
        <v>210</v>
      </c>
      <c r="J27" s="65">
        <v>11</v>
      </c>
      <c r="K27" s="69"/>
      <c r="L27" s="70">
        <v>3</v>
      </c>
      <c r="M27" s="132" t="s">
        <v>95</v>
      </c>
      <c r="N27" s="65">
        <v>250</v>
      </c>
      <c r="O27" s="65">
        <v>9</v>
      </c>
      <c r="P27" s="78"/>
      <c r="Q27" s="1">
        <v>15</v>
      </c>
      <c r="R27" s="2" t="s">
        <v>83</v>
      </c>
      <c r="S27" s="4" t="s">
        <v>53</v>
      </c>
      <c r="T27" s="63">
        <v>1290</v>
      </c>
      <c r="U27" s="64">
        <f t="shared" si="0"/>
        <v>17</v>
      </c>
      <c r="V27" s="65">
        <v>7</v>
      </c>
      <c r="W27" s="65">
        <v>4</v>
      </c>
      <c r="X27" s="65">
        <v>6</v>
      </c>
      <c r="Y27" s="66" t="s">
        <v>54</v>
      </c>
      <c r="Z27" s="66" t="s">
        <v>29</v>
      </c>
      <c r="AA27" s="66" t="s">
        <v>69</v>
      </c>
      <c r="AB27" s="11"/>
    </row>
    <row r="28" spans="1:34" ht="24.75" customHeight="1">
      <c r="A28" s="130"/>
      <c r="B28" s="68">
        <v>4</v>
      </c>
      <c r="C28" s="132" t="s">
        <v>88</v>
      </c>
      <c r="D28" s="65">
        <v>200</v>
      </c>
      <c r="E28" s="65">
        <v>10</v>
      </c>
      <c r="F28" s="67"/>
      <c r="G28" s="68">
        <v>4</v>
      </c>
      <c r="H28" s="132" t="s">
        <v>91</v>
      </c>
      <c r="I28" s="65">
        <v>260</v>
      </c>
      <c r="J28" s="65">
        <v>10</v>
      </c>
      <c r="K28" s="69"/>
      <c r="L28" s="70">
        <v>4</v>
      </c>
      <c r="M28" s="133" t="s">
        <v>97</v>
      </c>
      <c r="N28" s="87">
        <v>40</v>
      </c>
      <c r="O28" s="87">
        <v>10</v>
      </c>
      <c r="P28" s="78" t="s">
        <v>7</v>
      </c>
      <c r="Q28" s="1">
        <v>16</v>
      </c>
      <c r="R28" s="2" t="s">
        <v>84</v>
      </c>
      <c r="S28" s="4" t="s">
        <v>108</v>
      </c>
      <c r="T28" s="63">
        <v>2000</v>
      </c>
      <c r="U28" s="64">
        <f t="shared" si="0"/>
        <v>18</v>
      </c>
      <c r="V28" s="65">
        <v>1</v>
      </c>
      <c r="W28" s="65">
        <v>10</v>
      </c>
      <c r="X28" s="65">
        <v>7</v>
      </c>
      <c r="Y28" s="66" t="s">
        <v>34</v>
      </c>
      <c r="Z28" s="66" t="s">
        <v>63</v>
      </c>
      <c r="AA28" s="66" t="s">
        <v>47</v>
      </c>
      <c r="AB28" s="11"/>
      <c r="AD28" s="80"/>
      <c r="AE28" s="81"/>
      <c r="AF28" s="82"/>
      <c r="AG28" s="35"/>
      <c r="AH28" s="35"/>
    </row>
    <row r="29" spans="1:28" ht="24.75" customHeight="1">
      <c r="A29" s="130"/>
      <c r="B29" s="68">
        <v>5</v>
      </c>
      <c r="C29" s="133" t="s">
        <v>101</v>
      </c>
      <c r="D29" s="87">
        <v>230</v>
      </c>
      <c r="E29" s="87">
        <v>9</v>
      </c>
      <c r="F29" s="67"/>
      <c r="G29" s="68">
        <v>5</v>
      </c>
      <c r="H29" s="132" t="s">
        <v>94</v>
      </c>
      <c r="I29" s="65">
        <v>330</v>
      </c>
      <c r="J29" s="65">
        <v>6</v>
      </c>
      <c r="K29" s="69"/>
      <c r="L29" s="70">
        <v>5</v>
      </c>
      <c r="M29" s="132" t="s">
        <v>77</v>
      </c>
      <c r="N29" s="65">
        <v>280</v>
      </c>
      <c r="O29" s="65">
        <v>8</v>
      </c>
      <c r="P29" s="78"/>
      <c r="Q29" s="1">
        <v>17</v>
      </c>
      <c r="R29" s="2" t="s">
        <v>50</v>
      </c>
      <c r="S29" s="3" t="s">
        <v>114</v>
      </c>
      <c r="T29" s="63">
        <v>1830</v>
      </c>
      <c r="U29" s="64">
        <f t="shared" si="0"/>
        <v>18</v>
      </c>
      <c r="V29" s="65">
        <v>9</v>
      </c>
      <c r="W29" s="65">
        <v>6</v>
      </c>
      <c r="X29" s="65">
        <v>3</v>
      </c>
      <c r="Y29" s="66" t="s">
        <v>59</v>
      </c>
      <c r="Z29" s="66" t="s">
        <v>41</v>
      </c>
      <c r="AA29" s="66" t="s">
        <v>42</v>
      </c>
      <c r="AB29" s="11"/>
    </row>
    <row r="30" spans="1:28" ht="24.75" customHeight="1">
      <c r="A30" s="130" t="s">
        <v>105</v>
      </c>
      <c r="B30" s="68">
        <v>6</v>
      </c>
      <c r="C30" s="132" t="s">
        <v>72</v>
      </c>
      <c r="D30" s="65">
        <v>1210</v>
      </c>
      <c r="E30" s="65">
        <v>2</v>
      </c>
      <c r="F30" s="67"/>
      <c r="G30" s="68">
        <v>6</v>
      </c>
      <c r="H30" s="132" t="s">
        <v>80</v>
      </c>
      <c r="I30" s="65">
        <v>300</v>
      </c>
      <c r="J30" s="65">
        <v>8.5</v>
      </c>
      <c r="K30" s="69"/>
      <c r="L30" s="70">
        <v>6</v>
      </c>
      <c r="M30" s="133" t="s">
        <v>70</v>
      </c>
      <c r="N30" s="87">
        <v>10</v>
      </c>
      <c r="O30" s="87">
        <v>11</v>
      </c>
      <c r="P30" s="78" t="s">
        <v>7</v>
      </c>
      <c r="Q30" s="1">
        <v>18</v>
      </c>
      <c r="R30" s="2" t="s">
        <v>85</v>
      </c>
      <c r="S30" s="4" t="s">
        <v>53</v>
      </c>
      <c r="T30" s="63">
        <v>1640</v>
      </c>
      <c r="U30" s="64">
        <f t="shared" si="0"/>
        <v>19</v>
      </c>
      <c r="V30" s="65">
        <v>3</v>
      </c>
      <c r="W30" s="65">
        <v>5</v>
      </c>
      <c r="X30" s="65">
        <v>11</v>
      </c>
      <c r="Y30" s="66" t="s">
        <v>30</v>
      </c>
      <c r="Z30" s="66" t="s">
        <v>31</v>
      </c>
      <c r="AA30" s="66" t="s">
        <v>62</v>
      </c>
      <c r="AB30" s="11"/>
    </row>
    <row r="31" spans="1:28" ht="24.75" customHeight="1">
      <c r="A31" s="130"/>
      <c r="B31" s="68">
        <v>7</v>
      </c>
      <c r="C31" s="132" t="s">
        <v>87</v>
      </c>
      <c r="D31" s="65">
        <v>170</v>
      </c>
      <c r="E31" s="65">
        <v>11</v>
      </c>
      <c r="F31" s="67"/>
      <c r="G31" s="68">
        <v>7</v>
      </c>
      <c r="H31" s="132" t="s">
        <v>75</v>
      </c>
      <c r="I31" s="65">
        <v>680</v>
      </c>
      <c r="J31" s="65">
        <v>3</v>
      </c>
      <c r="K31" s="69"/>
      <c r="L31" s="70">
        <v>7</v>
      </c>
      <c r="M31" s="132" t="s">
        <v>84</v>
      </c>
      <c r="N31" s="65">
        <v>320</v>
      </c>
      <c r="O31" s="65">
        <v>7</v>
      </c>
      <c r="P31" s="78"/>
      <c r="Q31" s="1">
        <v>19</v>
      </c>
      <c r="R31" s="2" t="s">
        <v>52</v>
      </c>
      <c r="S31" s="3" t="s">
        <v>113</v>
      </c>
      <c r="T31" s="63">
        <v>1160</v>
      </c>
      <c r="U31" s="64">
        <f t="shared" si="0"/>
        <v>19.5</v>
      </c>
      <c r="V31" s="65">
        <v>4</v>
      </c>
      <c r="W31" s="65">
        <v>8.5</v>
      </c>
      <c r="X31" s="65">
        <v>7</v>
      </c>
      <c r="Y31" s="66" t="s">
        <v>42</v>
      </c>
      <c r="Z31" s="66" t="s">
        <v>59</v>
      </c>
      <c r="AA31" s="66" t="s">
        <v>41</v>
      </c>
      <c r="AB31" s="11"/>
    </row>
    <row r="32" spans="1:28" ht="24.75" customHeight="1">
      <c r="A32" s="130"/>
      <c r="B32" s="68">
        <v>8</v>
      </c>
      <c r="C32" s="132" t="s">
        <v>51</v>
      </c>
      <c r="D32" s="65">
        <v>270</v>
      </c>
      <c r="E32" s="65">
        <v>7</v>
      </c>
      <c r="F32" s="67"/>
      <c r="G32" s="68">
        <v>8</v>
      </c>
      <c r="H32" s="132" t="s">
        <v>73</v>
      </c>
      <c r="I32" s="65">
        <v>610</v>
      </c>
      <c r="J32" s="65">
        <v>4</v>
      </c>
      <c r="K32" s="69"/>
      <c r="L32" s="70">
        <v>8</v>
      </c>
      <c r="M32" s="132" t="s">
        <v>76</v>
      </c>
      <c r="N32" s="65">
        <v>1270</v>
      </c>
      <c r="O32" s="65">
        <v>2</v>
      </c>
      <c r="P32" s="78" t="s">
        <v>7</v>
      </c>
      <c r="Q32" s="1">
        <v>20</v>
      </c>
      <c r="R32" s="2" t="s">
        <v>86</v>
      </c>
      <c r="S32" s="3" t="s">
        <v>113</v>
      </c>
      <c r="T32" s="63">
        <v>1610</v>
      </c>
      <c r="U32" s="64">
        <f t="shared" si="0"/>
        <v>20</v>
      </c>
      <c r="V32" s="65">
        <v>8</v>
      </c>
      <c r="W32" s="65">
        <v>7</v>
      </c>
      <c r="X32" s="65">
        <v>5</v>
      </c>
      <c r="Y32" s="66" t="s">
        <v>38</v>
      </c>
      <c r="Z32" s="66" t="s">
        <v>60</v>
      </c>
      <c r="AA32" s="66" t="s">
        <v>28</v>
      </c>
      <c r="AB32" s="11"/>
    </row>
    <row r="33" spans="1:28" ht="24.75" customHeight="1">
      <c r="A33" s="130"/>
      <c r="B33" s="68">
        <v>9</v>
      </c>
      <c r="C33" s="132" t="s">
        <v>81</v>
      </c>
      <c r="D33" s="65">
        <v>250</v>
      </c>
      <c r="E33" s="65">
        <v>8</v>
      </c>
      <c r="F33" s="67"/>
      <c r="G33" s="68">
        <v>9</v>
      </c>
      <c r="H33" s="132" t="s">
        <v>78</v>
      </c>
      <c r="I33" s="65">
        <v>500</v>
      </c>
      <c r="J33" s="65">
        <v>5</v>
      </c>
      <c r="K33" s="69"/>
      <c r="L33" s="70">
        <v>9</v>
      </c>
      <c r="M33" s="132" t="s">
        <v>71</v>
      </c>
      <c r="N33" s="65">
        <v>2580</v>
      </c>
      <c r="O33" s="65">
        <v>1</v>
      </c>
      <c r="P33" s="78"/>
      <c r="Q33" s="1">
        <v>21</v>
      </c>
      <c r="R33" s="2" t="s">
        <v>87</v>
      </c>
      <c r="S33" s="3" t="s">
        <v>115</v>
      </c>
      <c r="T33" s="63">
        <v>1200</v>
      </c>
      <c r="U33" s="64">
        <f t="shared" si="0"/>
        <v>20.5</v>
      </c>
      <c r="V33" s="65">
        <v>11</v>
      </c>
      <c r="W33" s="65">
        <v>2</v>
      </c>
      <c r="X33" s="65">
        <v>7.5</v>
      </c>
      <c r="Y33" s="66" t="s">
        <v>47</v>
      </c>
      <c r="Z33" s="66" t="s">
        <v>34</v>
      </c>
      <c r="AA33" s="66" t="s">
        <v>63</v>
      </c>
      <c r="AB33" s="11"/>
    </row>
    <row r="34" spans="1:28" ht="24.75" customHeight="1">
      <c r="A34" s="130"/>
      <c r="B34" s="68">
        <v>10</v>
      </c>
      <c r="C34" s="132" t="s">
        <v>93</v>
      </c>
      <c r="D34" s="65">
        <v>70</v>
      </c>
      <c r="E34" s="65">
        <v>12</v>
      </c>
      <c r="F34" s="67"/>
      <c r="G34" s="68">
        <v>10</v>
      </c>
      <c r="H34" s="132" t="s">
        <v>79</v>
      </c>
      <c r="I34" s="65">
        <v>690</v>
      </c>
      <c r="J34" s="65">
        <v>2</v>
      </c>
      <c r="K34" s="69"/>
      <c r="L34" s="70">
        <v>10</v>
      </c>
      <c r="M34" s="132" t="s">
        <v>86</v>
      </c>
      <c r="N34" s="65">
        <v>1010</v>
      </c>
      <c r="O34" s="65">
        <v>5</v>
      </c>
      <c r="P34" s="78" t="s">
        <v>7</v>
      </c>
      <c r="Q34" s="1">
        <v>22</v>
      </c>
      <c r="R34" s="2" t="s">
        <v>88</v>
      </c>
      <c r="S34" s="3" t="s">
        <v>115</v>
      </c>
      <c r="T34" s="63">
        <v>930</v>
      </c>
      <c r="U34" s="64">
        <f t="shared" si="0"/>
        <v>20.5</v>
      </c>
      <c r="V34" s="65">
        <v>10</v>
      </c>
      <c r="W34" s="65">
        <v>5.5</v>
      </c>
      <c r="X34" s="65">
        <v>5</v>
      </c>
      <c r="Y34" s="66" t="s">
        <v>27</v>
      </c>
      <c r="Z34" s="66" t="s">
        <v>64</v>
      </c>
      <c r="AA34" s="66" t="s">
        <v>68</v>
      </c>
      <c r="AB34" s="11"/>
    </row>
    <row r="35" spans="1:28" ht="24.75" customHeight="1">
      <c r="A35" s="130"/>
      <c r="B35" s="68">
        <v>11</v>
      </c>
      <c r="C35" s="132" t="s">
        <v>52</v>
      </c>
      <c r="D35" s="65">
        <v>670</v>
      </c>
      <c r="E35" s="65">
        <v>4</v>
      </c>
      <c r="F35" s="67"/>
      <c r="G35" s="68">
        <v>11</v>
      </c>
      <c r="H35" s="132" t="s">
        <v>49</v>
      </c>
      <c r="I35" s="65">
        <v>780</v>
      </c>
      <c r="J35" s="65">
        <v>1</v>
      </c>
      <c r="K35" s="69"/>
      <c r="L35" s="70">
        <v>11</v>
      </c>
      <c r="M35" s="132" t="s">
        <v>50</v>
      </c>
      <c r="N35" s="65">
        <v>1220</v>
      </c>
      <c r="O35" s="65">
        <v>3</v>
      </c>
      <c r="P35" s="78"/>
      <c r="Q35" s="1">
        <v>23</v>
      </c>
      <c r="R35" s="2" t="s">
        <v>89</v>
      </c>
      <c r="S35" s="3" t="s">
        <v>111</v>
      </c>
      <c r="T35" s="63">
        <v>1130</v>
      </c>
      <c r="U35" s="64">
        <f t="shared" si="0"/>
        <v>21</v>
      </c>
      <c r="V35" s="65">
        <v>4</v>
      </c>
      <c r="W35" s="65">
        <v>7</v>
      </c>
      <c r="X35" s="65">
        <v>10</v>
      </c>
      <c r="Y35" s="66" t="s">
        <v>55</v>
      </c>
      <c r="Z35" s="66" t="s">
        <v>36</v>
      </c>
      <c r="AA35" s="66" t="s">
        <v>37</v>
      </c>
      <c r="AB35" s="11"/>
    </row>
    <row r="36" spans="1:28" ht="24.75" customHeight="1" thickBot="1">
      <c r="A36" s="130"/>
      <c r="B36" s="74">
        <v>12</v>
      </c>
      <c r="C36" s="134" t="s">
        <v>74</v>
      </c>
      <c r="D36" s="135">
        <v>5080</v>
      </c>
      <c r="E36" s="135">
        <v>1</v>
      </c>
      <c r="F36" s="67"/>
      <c r="G36" s="74">
        <v>12</v>
      </c>
      <c r="H36" s="136" t="s">
        <v>99</v>
      </c>
      <c r="I36" s="137">
        <v>250</v>
      </c>
      <c r="J36" s="137">
        <v>11</v>
      </c>
      <c r="K36" s="69"/>
      <c r="L36" s="75">
        <v>12</v>
      </c>
      <c r="M36" s="134" t="s">
        <v>83</v>
      </c>
      <c r="N36" s="135">
        <v>540</v>
      </c>
      <c r="O36" s="135">
        <v>6</v>
      </c>
      <c r="P36" s="78"/>
      <c r="Q36" s="1">
        <v>24</v>
      </c>
      <c r="R36" s="2" t="s">
        <v>90</v>
      </c>
      <c r="S36" s="4" t="s">
        <v>110</v>
      </c>
      <c r="T36" s="63">
        <v>1030</v>
      </c>
      <c r="U36" s="64">
        <f t="shared" si="0"/>
        <v>21</v>
      </c>
      <c r="V36" s="65">
        <v>5</v>
      </c>
      <c r="W36" s="65">
        <v>10</v>
      </c>
      <c r="X36" s="65">
        <v>6</v>
      </c>
      <c r="Y36" s="66" t="s">
        <v>36</v>
      </c>
      <c r="Z36" s="66" t="s">
        <v>37</v>
      </c>
      <c r="AA36" s="66" t="s">
        <v>55</v>
      </c>
      <c r="AB36" s="11"/>
    </row>
    <row r="37" spans="1:28" ht="24.75" customHeight="1" thickTop="1">
      <c r="A37" s="130"/>
      <c r="B37" s="83">
        <v>1</v>
      </c>
      <c r="C37" s="138" t="s">
        <v>84</v>
      </c>
      <c r="D37" s="139">
        <v>1360</v>
      </c>
      <c r="E37" s="139">
        <v>1</v>
      </c>
      <c r="F37" s="140"/>
      <c r="G37" s="83">
        <v>1</v>
      </c>
      <c r="H37" s="138" t="s">
        <v>87</v>
      </c>
      <c r="I37" s="139">
        <v>800</v>
      </c>
      <c r="J37" s="139">
        <v>2</v>
      </c>
      <c r="K37" s="84"/>
      <c r="L37" s="85">
        <v>1</v>
      </c>
      <c r="M37" s="138" t="s">
        <v>75</v>
      </c>
      <c r="N37" s="139">
        <v>1530</v>
      </c>
      <c r="O37" s="139">
        <v>1</v>
      </c>
      <c r="P37" s="86"/>
      <c r="Q37" s="1">
        <v>25</v>
      </c>
      <c r="R37" s="2" t="s">
        <v>91</v>
      </c>
      <c r="S37" s="3" t="s">
        <v>111</v>
      </c>
      <c r="T37" s="63">
        <v>940</v>
      </c>
      <c r="U37" s="64">
        <f t="shared" si="0"/>
        <v>21</v>
      </c>
      <c r="V37" s="65">
        <v>6</v>
      </c>
      <c r="W37" s="65">
        <v>10</v>
      </c>
      <c r="X37" s="65">
        <v>5</v>
      </c>
      <c r="Y37" s="66" t="s">
        <v>68</v>
      </c>
      <c r="Z37" s="66" t="s">
        <v>27</v>
      </c>
      <c r="AA37" s="66" t="s">
        <v>64</v>
      </c>
      <c r="AB37" s="11"/>
    </row>
    <row r="38" spans="1:28" ht="24.75" customHeight="1">
      <c r="A38" s="130"/>
      <c r="B38" s="68">
        <v>2</v>
      </c>
      <c r="C38" s="132" t="s">
        <v>86</v>
      </c>
      <c r="D38" s="65">
        <v>240</v>
      </c>
      <c r="E38" s="65">
        <v>8</v>
      </c>
      <c r="F38" s="67"/>
      <c r="G38" s="79">
        <v>2</v>
      </c>
      <c r="H38" s="132" t="s">
        <v>93</v>
      </c>
      <c r="I38" s="65">
        <v>270</v>
      </c>
      <c r="J38" s="65">
        <v>9</v>
      </c>
      <c r="K38" s="69"/>
      <c r="L38" s="70">
        <v>2</v>
      </c>
      <c r="M38" s="132" t="s">
        <v>72</v>
      </c>
      <c r="N38" s="65">
        <v>850</v>
      </c>
      <c r="O38" s="65">
        <v>3</v>
      </c>
      <c r="P38" s="72" t="s">
        <v>7</v>
      </c>
      <c r="Q38" s="1">
        <v>26</v>
      </c>
      <c r="R38" s="2" t="s">
        <v>92</v>
      </c>
      <c r="S38" s="3" t="s">
        <v>116</v>
      </c>
      <c r="T38" s="63">
        <v>730</v>
      </c>
      <c r="U38" s="64">
        <f t="shared" si="0"/>
        <v>24</v>
      </c>
      <c r="V38" s="65">
        <v>4</v>
      </c>
      <c r="W38" s="65">
        <v>11</v>
      </c>
      <c r="X38" s="65">
        <v>9</v>
      </c>
      <c r="Y38" s="66" t="s">
        <v>33</v>
      </c>
      <c r="Z38" s="66" t="s">
        <v>43</v>
      </c>
      <c r="AA38" s="66" t="s">
        <v>61</v>
      </c>
      <c r="AB38" s="11"/>
    </row>
    <row r="39" spans="1:28" ht="24.75" customHeight="1">
      <c r="A39" s="130"/>
      <c r="B39" s="68">
        <v>3</v>
      </c>
      <c r="C39" s="132" t="s">
        <v>49</v>
      </c>
      <c r="D39" s="65">
        <v>300</v>
      </c>
      <c r="E39" s="65">
        <v>5</v>
      </c>
      <c r="F39" s="67"/>
      <c r="G39" s="68">
        <v>3</v>
      </c>
      <c r="H39" s="132" t="s">
        <v>50</v>
      </c>
      <c r="I39" s="65">
        <v>370</v>
      </c>
      <c r="J39" s="65">
        <v>6</v>
      </c>
      <c r="K39" s="69"/>
      <c r="L39" s="70">
        <v>3</v>
      </c>
      <c r="M39" s="132" t="s">
        <v>52</v>
      </c>
      <c r="N39" s="65">
        <v>150</v>
      </c>
      <c r="O39" s="65">
        <v>7</v>
      </c>
      <c r="P39" s="72"/>
      <c r="Q39" s="1">
        <v>27</v>
      </c>
      <c r="R39" s="2" t="s">
        <v>93</v>
      </c>
      <c r="S39" s="3" t="s">
        <v>112</v>
      </c>
      <c r="T39" s="63">
        <v>990</v>
      </c>
      <c r="U39" s="64">
        <f t="shared" si="0"/>
        <v>25</v>
      </c>
      <c r="V39" s="65">
        <v>12</v>
      </c>
      <c r="W39" s="65">
        <v>9</v>
      </c>
      <c r="X39" s="65">
        <v>4</v>
      </c>
      <c r="Y39" s="66" t="s">
        <v>28</v>
      </c>
      <c r="Z39" s="66" t="s">
        <v>38</v>
      </c>
      <c r="AA39" s="66" t="s">
        <v>60</v>
      </c>
      <c r="AB39" s="11"/>
    </row>
    <row r="40" spans="1:34" ht="24.75" customHeight="1">
      <c r="A40" s="130"/>
      <c r="B40" s="68">
        <v>4</v>
      </c>
      <c r="C40" s="132" t="s">
        <v>94</v>
      </c>
      <c r="D40" s="65">
        <v>140</v>
      </c>
      <c r="E40" s="65">
        <v>9</v>
      </c>
      <c r="F40" s="67"/>
      <c r="G40" s="68">
        <v>4</v>
      </c>
      <c r="H40" s="132" t="s">
        <v>77</v>
      </c>
      <c r="I40" s="65">
        <v>1030</v>
      </c>
      <c r="J40" s="65">
        <v>1</v>
      </c>
      <c r="K40" s="69"/>
      <c r="L40" s="70">
        <v>4</v>
      </c>
      <c r="M40" s="133" t="s">
        <v>99</v>
      </c>
      <c r="N40" s="87">
        <v>30</v>
      </c>
      <c r="O40" s="87">
        <v>11</v>
      </c>
      <c r="P40" s="72" t="s">
        <v>7</v>
      </c>
      <c r="Q40" s="1">
        <v>28</v>
      </c>
      <c r="R40" s="2" t="s">
        <v>94</v>
      </c>
      <c r="S40" s="4" t="s">
        <v>111</v>
      </c>
      <c r="T40" s="63">
        <v>620</v>
      </c>
      <c r="U40" s="64">
        <f t="shared" si="0"/>
        <v>25</v>
      </c>
      <c r="V40" s="65">
        <v>9</v>
      </c>
      <c r="W40" s="65">
        <v>6</v>
      </c>
      <c r="X40" s="65">
        <v>10</v>
      </c>
      <c r="Y40" s="66" t="s">
        <v>45</v>
      </c>
      <c r="Z40" s="66" t="s">
        <v>32</v>
      </c>
      <c r="AA40" s="66" t="s">
        <v>67</v>
      </c>
      <c r="AB40" s="11"/>
      <c r="AD40" s="80"/>
      <c r="AE40" s="81"/>
      <c r="AF40" s="82"/>
      <c r="AG40" s="35"/>
      <c r="AH40" s="35"/>
    </row>
    <row r="41" spans="1:28" ht="24.75" customHeight="1">
      <c r="A41" s="130"/>
      <c r="B41" s="68">
        <v>5</v>
      </c>
      <c r="C41" s="133" t="s">
        <v>97</v>
      </c>
      <c r="D41" s="87">
        <v>270</v>
      </c>
      <c r="E41" s="87">
        <v>7</v>
      </c>
      <c r="F41" s="67"/>
      <c r="G41" s="68">
        <v>5</v>
      </c>
      <c r="H41" s="132" t="s">
        <v>83</v>
      </c>
      <c r="I41" s="65">
        <v>470</v>
      </c>
      <c r="J41" s="65">
        <v>4</v>
      </c>
      <c r="K41" s="69"/>
      <c r="L41" s="70">
        <v>5</v>
      </c>
      <c r="M41" s="132" t="s">
        <v>74</v>
      </c>
      <c r="N41" s="65">
        <v>270</v>
      </c>
      <c r="O41" s="65">
        <v>4</v>
      </c>
      <c r="P41" s="72"/>
      <c r="Q41" s="1">
        <v>29</v>
      </c>
      <c r="R41" s="2" t="s">
        <v>95</v>
      </c>
      <c r="S41" s="3" t="s">
        <v>115</v>
      </c>
      <c r="T41" s="63">
        <v>780</v>
      </c>
      <c r="U41" s="64">
        <f t="shared" si="0"/>
        <v>26</v>
      </c>
      <c r="V41" s="65">
        <v>10</v>
      </c>
      <c r="W41" s="65">
        <v>7</v>
      </c>
      <c r="X41" s="65">
        <v>9</v>
      </c>
      <c r="Y41" s="66" t="s">
        <v>61</v>
      </c>
      <c r="Z41" s="66" t="s">
        <v>33</v>
      </c>
      <c r="AA41" s="66" t="s">
        <v>43</v>
      </c>
      <c r="AB41" s="11"/>
    </row>
    <row r="42" spans="1:28" ht="24.75" customHeight="1">
      <c r="A42" s="130" t="s">
        <v>66</v>
      </c>
      <c r="B42" s="68">
        <v>6</v>
      </c>
      <c r="C42" s="132" t="s">
        <v>79</v>
      </c>
      <c r="D42" s="65">
        <v>130</v>
      </c>
      <c r="E42" s="65">
        <v>10</v>
      </c>
      <c r="F42" s="67"/>
      <c r="G42" s="68">
        <v>6</v>
      </c>
      <c r="H42" s="132" t="s">
        <v>85</v>
      </c>
      <c r="I42" s="65">
        <v>430</v>
      </c>
      <c r="J42" s="65">
        <v>5</v>
      </c>
      <c r="K42" s="69"/>
      <c r="L42" s="70">
        <v>6</v>
      </c>
      <c r="M42" s="133" t="s">
        <v>98</v>
      </c>
      <c r="N42" s="87">
        <v>120</v>
      </c>
      <c r="O42" s="87">
        <v>8</v>
      </c>
      <c r="P42" s="72" t="s">
        <v>7</v>
      </c>
      <c r="Q42" s="1">
        <v>30</v>
      </c>
      <c r="R42" s="5" t="s">
        <v>96</v>
      </c>
      <c r="S42" s="4" t="s">
        <v>110</v>
      </c>
      <c r="T42" s="63">
        <v>600</v>
      </c>
      <c r="U42" s="64">
        <f t="shared" si="0"/>
        <v>28</v>
      </c>
      <c r="V42" s="87">
        <v>6</v>
      </c>
      <c r="W42" s="87">
        <v>11</v>
      </c>
      <c r="X42" s="87">
        <v>11</v>
      </c>
      <c r="Y42" s="88" t="s">
        <v>43</v>
      </c>
      <c r="Z42" s="88" t="s">
        <v>61</v>
      </c>
      <c r="AA42" s="88" t="s">
        <v>33</v>
      </c>
      <c r="AB42" s="11"/>
    </row>
    <row r="43" spans="1:28" ht="24.75" customHeight="1">
      <c r="A43" s="130"/>
      <c r="B43" s="68">
        <v>7</v>
      </c>
      <c r="C43" s="132" t="s">
        <v>71</v>
      </c>
      <c r="D43" s="65">
        <v>360</v>
      </c>
      <c r="E43" s="65">
        <v>3</v>
      </c>
      <c r="F43" s="67"/>
      <c r="G43" s="68">
        <v>7</v>
      </c>
      <c r="H43" s="132" t="s">
        <v>81</v>
      </c>
      <c r="I43" s="65">
        <v>330</v>
      </c>
      <c r="J43" s="65">
        <v>8</v>
      </c>
      <c r="K43" s="69"/>
      <c r="L43" s="70">
        <v>7</v>
      </c>
      <c r="M43" s="132" t="s">
        <v>78</v>
      </c>
      <c r="N43" s="65">
        <v>100</v>
      </c>
      <c r="O43" s="65">
        <v>9</v>
      </c>
      <c r="P43" s="72"/>
      <c r="Q43" s="1">
        <v>31</v>
      </c>
      <c r="R43" s="5" t="s">
        <v>97</v>
      </c>
      <c r="S43" s="3" t="s">
        <v>53</v>
      </c>
      <c r="T43" s="63">
        <v>480</v>
      </c>
      <c r="U43" s="64">
        <f t="shared" si="0"/>
        <v>28</v>
      </c>
      <c r="V43" s="87">
        <v>7</v>
      </c>
      <c r="W43" s="87">
        <v>11</v>
      </c>
      <c r="X43" s="87">
        <v>10</v>
      </c>
      <c r="Y43" s="88" t="s">
        <v>29</v>
      </c>
      <c r="Z43" s="88" t="s">
        <v>67</v>
      </c>
      <c r="AA43" s="88" t="s">
        <v>27</v>
      </c>
      <c r="AB43" s="11"/>
    </row>
    <row r="44" spans="1:28" ht="24.75" customHeight="1">
      <c r="A44" s="130"/>
      <c r="B44" s="68">
        <v>8</v>
      </c>
      <c r="C44" s="132" t="s">
        <v>92</v>
      </c>
      <c r="D44" s="65">
        <v>310</v>
      </c>
      <c r="E44" s="65">
        <v>4</v>
      </c>
      <c r="F44" s="67"/>
      <c r="G44" s="68">
        <v>8</v>
      </c>
      <c r="H44" s="132" t="s">
        <v>95</v>
      </c>
      <c r="I44" s="65">
        <v>350</v>
      </c>
      <c r="J44" s="65">
        <v>7</v>
      </c>
      <c r="K44" s="69"/>
      <c r="L44" s="70">
        <v>8</v>
      </c>
      <c r="M44" s="133" t="s">
        <v>96</v>
      </c>
      <c r="N44" s="87">
        <v>0</v>
      </c>
      <c r="O44" s="87">
        <v>11</v>
      </c>
      <c r="P44" s="72" t="s">
        <v>7</v>
      </c>
      <c r="Q44" s="1">
        <v>32</v>
      </c>
      <c r="R44" s="5" t="s">
        <v>98</v>
      </c>
      <c r="S44" s="4" t="s">
        <v>111</v>
      </c>
      <c r="T44" s="63">
        <v>490</v>
      </c>
      <c r="U44" s="64">
        <f t="shared" si="0"/>
        <v>28.5</v>
      </c>
      <c r="V44" s="87">
        <v>12</v>
      </c>
      <c r="W44" s="87">
        <v>8.5</v>
      </c>
      <c r="X44" s="87">
        <v>8</v>
      </c>
      <c r="Y44" s="88" t="s">
        <v>62</v>
      </c>
      <c r="Z44" s="88" t="s">
        <v>30</v>
      </c>
      <c r="AA44" s="88" t="s">
        <v>31</v>
      </c>
      <c r="AB44" s="11"/>
    </row>
    <row r="45" spans="1:28" ht="24.75" customHeight="1">
      <c r="A45" s="130"/>
      <c r="B45" s="68">
        <v>9</v>
      </c>
      <c r="C45" s="132" t="s">
        <v>82</v>
      </c>
      <c r="D45" s="65">
        <v>60</v>
      </c>
      <c r="E45" s="65">
        <v>11</v>
      </c>
      <c r="F45" s="67"/>
      <c r="G45" s="68">
        <v>9</v>
      </c>
      <c r="H45" s="132" t="s">
        <v>90</v>
      </c>
      <c r="I45" s="65">
        <v>160</v>
      </c>
      <c r="J45" s="65">
        <v>10</v>
      </c>
      <c r="K45" s="69"/>
      <c r="L45" s="89">
        <v>9</v>
      </c>
      <c r="M45" s="132" t="s">
        <v>89</v>
      </c>
      <c r="N45" s="65">
        <v>50</v>
      </c>
      <c r="O45" s="65">
        <v>10</v>
      </c>
      <c r="P45" s="72"/>
      <c r="Q45" s="1">
        <v>33</v>
      </c>
      <c r="R45" s="5" t="s">
        <v>99</v>
      </c>
      <c r="S45" s="3" t="s">
        <v>117</v>
      </c>
      <c r="T45" s="63">
        <v>530</v>
      </c>
      <c r="U45" s="64">
        <f t="shared" si="0"/>
        <v>30</v>
      </c>
      <c r="V45" s="87">
        <v>8</v>
      </c>
      <c r="W45" s="87">
        <v>11</v>
      </c>
      <c r="X45" s="87">
        <v>11</v>
      </c>
      <c r="Y45" s="88" t="s">
        <v>64</v>
      </c>
      <c r="Z45" s="88" t="s">
        <v>69</v>
      </c>
      <c r="AA45" s="88" t="s">
        <v>45</v>
      </c>
      <c r="AB45" s="11"/>
    </row>
    <row r="46" spans="1:28" ht="24.75" customHeight="1">
      <c r="A46" s="131"/>
      <c r="B46" s="68">
        <v>10</v>
      </c>
      <c r="C46" s="133" t="s">
        <v>70</v>
      </c>
      <c r="D46" s="87">
        <v>40</v>
      </c>
      <c r="E46" s="87">
        <v>12</v>
      </c>
      <c r="F46" s="67"/>
      <c r="G46" s="68">
        <v>10</v>
      </c>
      <c r="H46" s="133" t="s">
        <v>100</v>
      </c>
      <c r="I46" s="87">
        <v>100</v>
      </c>
      <c r="J46" s="87">
        <v>11</v>
      </c>
      <c r="K46" s="69"/>
      <c r="L46" s="70">
        <v>10</v>
      </c>
      <c r="M46" s="132" t="s">
        <v>80</v>
      </c>
      <c r="N46" s="65">
        <v>250</v>
      </c>
      <c r="O46" s="65">
        <v>6</v>
      </c>
      <c r="P46" s="72" t="s">
        <v>7</v>
      </c>
      <c r="Q46" s="1">
        <v>34</v>
      </c>
      <c r="R46" s="5" t="s">
        <v>70</v>
      </c>
      <c r="S46" s="3" t="s">
        <v>113</v>
      </c>
      <c r="T46" s="63">
        <v>390</v>
      </c>
      <c r="U46" s="64">
        <f t="shared" si="0"/>
        <v>31.5</v>
      </c>
      <c r="V46" s="87">
        <v>12</v>
      </c>
      <c r="W46" s="87">
        <v>8.5</v>
      </c>
      <c r="X46" s="87">
        <v>11</v>
      </c>
      <c r="Y46" s="88" t="s">
        <v>26</v>
      </c>
      <c r="Z46" s="88" t="s">
        <v>58</v>
      </c>
      <c r="AA46" s="88" t="s">
        <v>39</v>
      </c>
      <c r="AB46" s="11"/>
    </row>
    <row r="47" spans="1:28" ht="24.75" customHeight="1">
      <c r="A47" s="131"/>
      <c r="B47" s="68">
        <v>11</v>
      </c>
      <c r="C47" s="132" t="s">
        <v>73</v>
      </c>
      <c r="D47" s="65">
        <v>530</v>
      </c>
      <c r="E47" s="65">
        <v>2</v>
      </c>
      <c r="F47" s="67"/>
      <c r="G47" s="68">
        <v>11</v>
      </c>
      <c r="H47" s="132" t="s">
        <v>76</v>
      </c>
      <c r="I47" s="65">
        <v>610</v>
      </c>
      <c r="J47" s="65">
        <v>3</v>
      </c>
      <c r="K47" s="69"/>
      <c r="L47" s="70">
        <v>11</v>
      </c>
      <c r="M47" s="132" t="s">
        <v>51</v>
      </c>
      <c r="N47" s="65">
        <v>1370</v>
      </c>
      <c r="O47" s="65">
        <v>2</v>
      </c>
      <c r="P47" s="72"/>
      <c r="Q47" s="1">
        <v>35</v>
      </c>
      <c r="R47" s="5" t="s">
        <v>100</v>
      </c>
      <c r="S47" s="4" t="s">
        <v>111</v>
      </c>
      <c r="T47" s="63">
        <v>250</v>
      </c>
      <c r="U47" s="64">
        <f t="shared" si="0"/>
        <v>33</v>
      </c>
      <c r="V47" s="87">
        <v>11</v>
      </c>
      <c r="W47" s="87">
        <v>11</v>
      </c>
      <c r="X47" s="87">
        <v>11</v>
      </c>
      <c r="Y47" s="88" t="s">
        <v>60</v>
      </c>
      <c r="Z47" s="88" t="s">
        <v>26</v>
      </c>
      <c r="AA47" s="88" t="s">
        <v>30</v>
      </c>
      <c r="AB47" s="11"/>
    </row>
    <row r="48" spans="1:28" ht="24.75" customHeight="1" thickBot="1">
      <c r="A48" s="131"/>
      <c r="B48" s="79">
        <v>12</v>
      </c>
      <c r="C48" s="132" t="s">
        <v>91</v>
      </c>
      <c r="D48" s="65">
        <v>290</v>
      </c>
      <c r="E48" s="65">
        <v>6</v>
      </c>
      <c r="F48" s="76"/>
      <c r="G48" s="68">
        <v>12</v>
      </c>
      <c r="H48" s="133" t="s">
        <v>101</v>
      </c>
      <c r="I48" s="87"/>
      <c r="J48" s="87" t="s">
        <v>65</v>
      </c>
      <c r="K48" s="77"/>
      <c r="L48" s="70">
        <v>12</v>
      </c>
      <c r="M48" s="132" t="s">
        <v>88</v>
      </c>
      <c r="N48" s="65">
        <v>260</v>
      </c>
      <c r="O48" s="65">
        <v>5</v>
      </c>
      <c r="P48" s="90"/>
      <c r="Q48" s="1">
        <v>36</v>
      </c>
      <c r="R48" s="5" t="s">
        <v>101</v>
      </c>
      <c r="S48" s="3" t="s">
        <v>118</v>
      </c>
      <c r="T48" s="91" t="s">
        <v>103</v>
      </c>
      <c r="U48" s="64">
        <f t="shared" si="0"/>
        <v>9</v>
      </c>
      <c r="V48" s="87">
        <v>9</v>
      </c>
      <c r="W48" s="87" t="s">
        <v>65</v>
      </c>
      <c r="X48" s="87" t="s">
        <v>65</v>
      </c>
      <c r="Y48" s="88" t="s">
        <v>32</v>
      </c>
      <c r="Z48" s="88" t="s">
        <v>68</v>
      </c>
      <c r="AA48" s="88" t="s">
        <v>54</v>
      </c>
      <c r="AB48" s="11"/>
    </row>
    <row r="49" spans="3:28" ht="21.75" customHeight="1" thickTop="1">
      <c r="C49" s="26"/>
      <c r="D49" s="28"/>
      <c r="E49" s="28"/>
      <c r="F49" s="12"/>
      <c r="I49" s="28"/>
      <c r="J49" s="28"/>
      <c r="K49" s="12"/>
      <c r="P49" s="12"/>
      <c r="Q49" s="92"/>
      <c r="R49" s="93"/>
      <c r="S49" s="93"/>
      <c r="T49" s="94"/>
      <c r="U49" s="95"/>
      <c r="V49" s="96"/>
      <c r="W49" s="96"/>
      <c r="X49" s="96"/>
      <c r="Y49" s="97"/>
      <c r="Z49" s="97"/>
      <c r="AA49" s="97"/>
      <c r="AB49" s="11"/>
    </row>
    <row r="50" spans="3:28" ht="21.75" customHeight="1">
      <c r="C50" s="26"/>
      <c r="D50" s="28"/>
      <c r="E50" s="98"/>
      <c r="F50" s="35"/>
      <c r="H50" s="26"/>
      <c r="I50" s="28"/>
      <c r="J50" s="98"/>
      <c r="K50" s="35" t="s">
        <v>7</v>
      </c>
      <c r="M50" s="99"/>
      <c r="O50" s="100"/>
      <c r="P50" s="35"/>
      <c r="Q50" s="12"/>
      <c r="R50" s="94"/>
      <c r="S50" s="94"/>
      <c r="T50" s="94"/>
      <c r="U50" s="95"/>
      <c r="V50" s="96"/>
      <c r="W50" s="96"/>
      <c r="X50" s="96"/>
      <c r="Y50" s="97"/>
      <c r="Z50" s="97"/>
      <c r="AA50" s="97"/>
      <c r="AB50" s="11"/>
    </row>
    <row r="51" spans="2:28" ht="21.75" customHeight="1">
      <c r="B51" s="101" t="s">
        <v>25</v>
      </c>
      <c r="D51" s="25"/>
      <c r="E51" s="102"/>
      <c r="F51" s="103">
        <f>SUM(D13:D48)</f>
        <v>24490</v>
      </c>
      <c r="G51" s="24"/>
      <c r="H51" s="104"/>
      <c r="I51" s="25"/>
      <c r="J51" s="102"/>
      <c r="K51" s="103">
        <f>SUM(I13:I48)</f>
        <v>16310</v>
      </c>
      <c r="L51" s="25"/>
      <c r="M51" s="104"/>
      <c r="N51" s="26"/>
      <c r="O51" s="105"/>
      <c r="P51" s="103">
        <f>SUM(N13:N48)</f>
        <v>22720</v>
      </c>
      <c r="Q51" s="106"/>
      <c r="R51" s="107" t="s">
        <v>16</v>
      </c>
      <c r="S51" s="108">
        <f>P51+K51+F51</f>
        <v>63520</v>
      </c>
      <c r="T51" s="108"/>
      <c r="U51" s="108"/>
      <c r="V51" s="109"/>
      <c r="W51" s="109"/>
      <c r="X51" s="109"/>
      <c r="Y51" s="110"/>
      <c r="Z51" s="110"/>
      <c r="AA51" s="110"/>
      <c r="AB51" s="11"/>
    </row>
    <row r="52" spans="3:28" ht="21.75" customHeight="1">
      <c r="C52" s="30"/>
      <c r="D52" s="111"/>
      <c r="E52" s="105"/>
      <c r="F52" s="41"/>
      <c r="H52" s="26"/>
      <c r="I52" s="111"/>
      <c r="J52" s="112"/>
      <c r="K52" s="113"/>
      <c r="L52" s="28"/>
      <c r="M52" s="28"/>
      <c r="N52" s="26"/>
      <c r="O52" s="112"/>
      <c r="P52" s="113"/>
      <c r="Q52" s="12"/>
      <c r="U52" s="12"/>
      <c r="V52" s="28"/>
      <c r="W52" s="28"/>
      <c r="X52" s="28"/>
      <c r="AB52" s="11"/>
    </row>
    <row r="53" spans="2:28" ht="21.75" customHeight="1">
      <c r="B53" s="101"/>
      <c r="D53" s="28"/>
      <c r="E53" s="105"/>
      <c r="F53" s="114"/>
      <c r="H53" s="26"/>
      <c r="I53" s="111"/>
      <c r="J53" s="112"/>
      <c r="K53" s="114"/>
      <c r="M53" s="26"/>
      <c r="N53" s="26"/>
      <c r="O53" s="112"/>
      <c r="P53" s="114"/>
      <c r="Q53" s="40"/>
      <c r="R53" s="40"/>
      <c r="T53" s="107" t="s">
        <v>21</v>
      </c>
      <c r="U53" s="115">
        <f>S51/36/3</f>
        <v>588.1481481481482</v>
      </c>
      <c r="V53" s="115"/>
      <c r="W53" s="116" t="s">
        <v>20</v>
      </c>
      <c r="X53" s="116"/>
      <c r="Y53" s="97"/>
      <c r="Z53" s="97"/>
      <c r="AA53" s="97"/>
      <c r="AB53" s="11"/>
    </row>
    <row r="54" spans="3:28" ht="18" customHeight="1">
      <c r="C54" s="26"/>
      <c r="D54" s="28"/>
      <c r="E54" s="105"/>
      <c r="F54" s="113"/>
      <c r="H54" s="26"/>
      <c r="I54" s="111"/>
      <c r="J54" s="112"/>
      <c r="K54" s="113"/>
      <c r="M54" s="26"/>
      <c r="N54" s="26"/>
      <c r="O54" s="112"/>
      <c r="P54" s="113"/>
      <c r="Q54" s="40"/>
      <c r="R54" s="40"/>
      <c r="S54" s="40"/>
      <c r="T54" s="40"/>
      <c r="U54" s="12"/>
      <c r="V54" s="28"/>
      <c r="W54" s="28"/>
      <c r="X54" s="28"/>
      <c r="AB54" s="11"/>
    </row>
    <row r="55" spans="1:28" ht="18" customHeight="1">
      <c r="A55" s="117"/>
      <c r="B55" s="11"/>
      <c r="C55" s="118"/>
      <c r="D55" s="119"/>
      <c r="E55" s="120"/>
      <c r="F55" s="121"/>
      <c r="G55" s="11"/>
      <c r="H55" s="118"/>
      <c r="I55" s="119"/>
      <c r="J55" s="119"/>
      <c r="K55" s="122"/>
      <c r="L55" s="123"/>
      <c r="M55" s="118"/>
      <c r="N55" s="124"/>
      <c r="O55" s="124"/>
      <c r="P55" s="122"/>
      <c r="Q55" s="125"/>
      <c r="R55" s="125"/>
      <c r="S55" s="125"/>
      <c r="T55" s="125"/>
      <c r="U55" s="126"/>
      <c r="V55" s="119"/>
      <c r="W55" s="119"/>
      <c r="X55" s="119"/>
      <c r="Y55" s="124"/>
      <c r="Z55" s="124"/>
      <c r="AA55" s="124"/>
      <c r="AB55" s="11"/>
    </row>
    <row r="56" spans="3:28" ht="15.75" customHeight="1">
      <c r="C56" s="28"/>
      <c r="D56" s="28"/>
      <c r="E56" s="105"/>
      <c r="F56" s="113"/>
      <c r="H56" s="28"/>
      <c r="I56" s="28"/>
      <c r="J56" s="28"/>
      <c r="K56" s="12"/>
      <c r="M56" s="28"/>
      <c r="P56" s="12"/>
      <c r="Q56" s="40"/>
      <c r="R56" s="127"/>
      <c r="S56" s="128"/>
      <c r="T56" s="128"/>
      <c r="U56" s="129"/>
      <c r="V56" s="28"/>
      <c r="W56" s="28"/>
      <c r="X56" s="28"/>
      <c r="AB56" s="7"/>
    </row>
    <row r="57" spans="2:21" ht="20.25">
      <c r="B57" s="12"/>
      <c r="C57" s="28"/>
      <c r="D57" s="28"/>
      <c r="E57" s="28"/>
      <c r="F57" s="12"/>
      <c r="G57" s="12"/>
      <c r="I57" s="28"/>
      <c r="J57" s="28"/>
      <c r="K57" s="12"/>
      <c r="P57" s="21"/>
      <c r="Q57" s="21"/>
      <c r="R57" s="21"/>
      <c r="S57" s="21"/>
      <c r="T57" s="21"/>
      <c r="U57" s="21"/>
    </row>
    <row r="58" spans="6:21" ht="20.25">
      <c r="F58" s="21"/>
      <c r="K58" s="21"/>
      <c r="P58" s="21"/>
      <c r="Q58" s="21"/>
      <c r="R58" s="21"/>
      <c r="S58" s="21"/>
      <c r="T58" s="21"/>
      <c r="U58" s="21"/>
    </row>
    <row r="59" spans="6:21" ht="20.25">
      <c r="F59" s="21"/>
      <c r="K59" s="21"/>
      <c r="P59" s="21"/>
      <c r="Q59" s="21"/>
      <c r="R59" s="21"/>
      <c r="S59" s="21"/>
      <c r="T59" s="21"/>
      <c r="U59" s="21"/>
    </row>
    <row r="60" spans="6:21" ht="20.25">
      <c r="F60" s="21"/>
      <c r="K60" s="21"/>
      <c r="P60" s="21"/>
      <c r="Q60" s="21"/>
      <c r="R60" s="21"/>
      <c r="S60" s="21"/>
      <c r="T60" s="21"/>
      <c r="U60" s="21"/>
    </row>
    <row r="61" spans="6:21" ht="20.25">
      <c r="F61" s="21"/>
      <c r="K61" s="21"/>
      <c r="P61" s="21"/>
      <c r="Q61" s="21"/>
      <c r="R61" s="21"/>
      <c r="S61" s="21"/>
      <c r="T61" s="21"/>
      <c r="U61" s="21"/>
    </row>
    <row r="62" spans="6:21" ht="20.25">
      <c r="F62" s="21"/>
      <c r="K62" s="21"/>
      <c r="P62" s="21"/>
      <c r="Q62" s="21"/>
      <c r="R62" s="21"/>
      <c r="S62" s="21"/>
      <c r="T62" s="21"/>
      <c r="U62" s="21"/>
    </row>
    <row r="63" spans="6:21" ht="20.25">
      <c r="F63" s="21"/>
      <c r="K63" s="21"/>
      <c r="P63" s="21"/>
      <c r="Q63" s="21"/>
      <c r="R63" s="21"/>
      <c r="S63" s="21"/>
      <c r="T63" s="21"/>
      <c r="U63" s="21"/>
    </row>
    <row r="64" spans="6:21" ht="20.25">
      <c r="F64" s="21"/>
      <c r="K64" s="21"/>
      <c r="P64" s="21"/>
      <c r="Q64" s="21"/>
      <c r="R64" s="21"/>
      <c r="S64" s="21"/>
      <c r="T64" s="21"/>
      <c r="U64" s="21"/>
    </row>
    <row r="65" spans="6:21" ht="20.25">
      <c r="F65" s="21"/>
      <c r="K65" s="21"/>
      <c r="P65" s="21"/>
      <c r="Q65" s="21"/>
      <c r="R65" s="21"/>
      <c r="S65" s="21"/>
      <c r="T65" s="21"/>
      <c r="U65" s="21"/>
    </row>
    <row r="66" spans="6:21" ht="20.25">
      <c r="F66" s="21"/>
      <c r="K66" s="21"/>
      <c r="P66" s="21"/>
      <c r="Q66" s="21"/>
      <c r="R66" s="21"/>
      <c r="S66" s="21"/>
      <c r="T66" s="21"/>
      <c r="U66" s="21"/>
    </row>
    <row r="67" spans="6:21" ht="20.25">
      <c r="F67" s="21"/>
      <c r="K67" s="21"/>
      <c r="P67" s="21"/>
      <c r="Q67" s="21"/>
      <c r="R67" s="21"/>
      <c r="S67" s="21"/>
      <c r="T67" s="21"/>
      <c r="U67" s="21"/>
    </row>
    <row r="68" spans="6:21" ht="20.25">
      <c r="F68" s="21"/>
      <c r="K68" s="21"/>
      <c r="P68" s="21"/>
      <c r="Q68" s="21"/>
      <c r="R68" s="21"/>
      <c r="S68" s="21"/>
      <c r="T68" s="21"/>
      <c r="U68" s="21"/>
    </row>
    <row r="69" spans="6:21" ht="20.25">
      <c r="F69" s="21"/>
      <c r="K69" s="21"/>
      <c r="P69" s="21"/>
      <c r="Q69" s="21"/>
      <c r="R69" s="21"/>
      <c r="S69" s="21"/>
      <c r="T69" s="21"/>
      <c r="U69" s="21"/>
    </row>
    <row r="70" spans="6:21" ht="20.25">
      <c r="F70" s="21"/>
      <c r="K70" s="21"/>
      <c r="P70" s="21"/>
      <c r="Q70" s="21"/>
      <c r="R70" s="21"/>
      <c r="S70" s="21"/>
      <c r="T70" s="21"/>
      <c r="U70" s="21"/>
    </row>
    <row r="71" spans="6:21" ht="20.25">
      <c r="F71" s="21"/>
      <c r="K71" s="21"/>
      <c r="P71" s="21"/>
      <c r="Q71" s="21"/>
      <c r="R71" s="21"/>
      <c r="S71" s="21"/>
      <c r="T71" s="21"/>
      <c r="U71" s="21"/>
    </row>
    <row r="72" spans="6:21" ht="20.25">
      <c r="F72" s="21"/>
      <c r="K72" s="21"/>
      <c r="P72" s="21"/>
      <c r="Q72" s="21"/>
      <c r="R72" s="21"/>
      <c r="S72" s="21"/>
      <c r="T72" s="21"/>
      <c r="U72" s="21"/>
    </row>
    <row r="73" spans="6:21" ht="20.25">
      <c r="F73" s="21"/>
      <c r="K73" s="21"/>
      <c r="P73" s="21"/>
      <c r="Q73" s="21"/>
      <c r="R73" s="21"/>
      <c r="S73" s="21"/>
      <c r="T73" s="21"/>
      <c r="U73" s="21"/>
    </row>
    <row r="74" spans="6:21" ht="20.25">
      <c r="F74" s="21"/>
      <c r="K74" s="21"/>
      <c r="P74" s="21"/>
      <c r="Q74" s="21"/>
      <c r="R74" s="21"/>
      <c r="S74" s="21"/>
      <c r="T74" s="21"/>
      <c r="U74" s="21"/>
    </row>
    <row r="75" spans="6:21" ht="20.25">
      <c r="F75" s="21"/>
      <c r="K75" s="21"/>
      <c r="P75" s="21"/>
      <c r="Q75" s="21"/>
      <c r="R75" s="21"/>
      <c r="S75" s="21"/>
      <c r="T75" s="21"/>
      <c r="U75" s="21"/>
    </row>
    <row r="76" spans="6:21" ht="20.25">
      <c r="F76" s="21"/>
      <c r="K76" s="21"/>
      <c r="P76" s="21"/>
      <c r="Q76" s="21"/>
      <c r="R76" s="21"/>
      <c r="S76" s="21"/>
      <c r="T76" s="21"/>
      <c r="U76" s="21"/>
    </row>
    <row r="77" spans="6:21" ht="20.25">
      <c r="F77" s="21"/>
      <c r="K77" s="21"/>
      <c r="P77" s="21"/>
      <c r="Q77" s="21"/>
      <c r="R77" s="21"/>
      <c r="S77" s="21"/>
      <c r="T77" s="21"/>
      <c r="U77" s="21"/>
    </row>
    <row r="78" spans="6:21" ht="20.25">
      <c r="F78" s="21"/>
      <c r="K78" s="21"/>
      <c r="P78" s="21"/>
      <c r="Q78" s="21"/>
      <c r="R78" s="21"/>
      <c r="S78" s="21"/>
      <c r="T78" s="21"/>
      <c r="U78" s="21"/>
    </row>
    <row r="79" spans="6:21" ht="20.25">
      <c r="F79" s="21"/>
      <c r="K79" s="21"/>
      <c r="P79" s="21"/>
      <c r="Q79" s="21"/>
      <c r="R79" s="21"/>
      <c r="S79" s="21"/>
      <c r="T79" s="21"/>
      <c r="U79" s="21"/>
    </row>
    <row r="80" spans="6:21" ht="20.25">
      <c r="F80" s="21"/>
      <c r="K80" s="21"/>
      <c r="P80" s="21"/>
      <c r="Q80" s="21"/>
      <c r="R80" s="21"/>
      <c r="S80" s="21"/>
      <c r="T80" s="21"/>
      <c r="U80" s="21"/>
    </row>
    <row r="81" spans="6:21" ht="20.25">
      <c r="F81" s="21"/>
      <c r="K81" s="21"/>
      <c r="P81" s="21"/>
      <c r="Q81" s="21"/>
      <c r="R81" s="21"/>
      <c r="S81" s="21"/>
      <c r="T81" s="21"/>
      <c r="U81" s="21"/>
    </row>
    <row r="82" spans="6:21" ht="20.25">
      <c r="F82" s="21"/>
      <c r="K82" s="21"/>
      <c r="P82" s="21"/>
      <c r="Q82" s="21"/>
      <c r="R82" s="21"/>
      <c r="S82" s="21"/>
      <c r="T82" s="21"/>
      <c r="U82" s="21"/>
    </row>
    <row r="83" spans="6:21" ht="20.25">
      <c r="F83" s="21"/>
      <c r="K83" s="21"/>
      <c r="P83" s="21"/>
      <c r="Q83" s="21"/>
      <c r="R83" s="21"/>
      <c r="S83" s="21"/>
      <c r="T83" s="21"/>
      <c r="U83" s="21"/>
    </row>
    <row r="84" spans="6:21" ht="20.25">
      <c r="F84" s="21"/>
      <c r="K84" s="21"/>
      <c r="P84" s="21"/>
      <c r="Q84" s="21"/>
      <c r="R84" s="21"/>
      <c r="S84" s="21"/>
      <c r="T84" s="21"/>
      <c r="U84" s="21"/>
    </row>
    <row r="85" spans="6:21" ht="20.25">
      <c r="F85" s="21"/>
      <c r="K85" s="21"/>
      <c r="P85" s="21"/>
      <c r="Q85" s="21"/>
      <c r="R85" s="21"/>
      <c r="S85" s="21"/>
      <c r="T85" s="21"/>
      <c r="U85" s="21"/>
    </row>
    <row r="86" spans="6:21" ht="20.25">
      <c r="F86" s="21"/>
      <c r="K86" s="21"/>
      <c r="P86" s="21"/>
      <c r="Q86" s="21"/>
      <c r="R86" s="21"/>
      <c r="S86" s="21"/>
      <c r="T86" s="21"/>
      <c r="U86" s="21"/>
    </row>
    <row r="87" spans="6:21" ht="20.25">
      <c r="F87" s="21"/>
      <c r="K87" s="21"/>
      <c r="P87" s="21"/>
      <c r="Q87" s="21"/>
      <c r="R87" s="21"/>
      <c r="S87" s="21"/>
      <c r="T87" s="21"/>
      <c r="U87" s="21"/>
    </row>
    <row r="88" spans="6:21" ht="20.25">
      <c r="F88" s="21"/>
      <c r="K88" s="21"/>
      <c r="P88" s="21"/>
      <c r="Q88" s="21"/>
      <c r="R88" s="21"/>
      <c r="S88" s="21"/>
      <c r="T88" s="21"/>
      <c r="U88" s="21"/>
    </row>
    <row r="89" spans="6:21" ht="20.25">
      <c r="F89" s="21"/>
      <c r="K89" s="21"/>
      <c r="P89" s="21"/>
      <c r="Q89" s="21"/>
      <c r="R89" s="21"/>
      <c r="S89" s="21"/>
      <c r="T89" s="21"/>
      <c r="U89" s="21"/>
    </row>
    <row r="90" spans="6:21" ht="20.25">
      <c r="F90" s="21"/>
      <c r="K90" s="21"/>
      <c r="P90" s="21"/>
      <c r="Q90" s="21"/>
      <c r="R90" s="21"/>
      <c r="S90" s="21"/>
      <c r="T90" s="21"/>
      <c r="U90" s="21"/>
    </row>
    <row r="91" spans="6:21" ht="20.25">
      <c r="F91" s="21"/>
      <c r="K91" s="21"/>
      <c r="P91" s="21"/>
      <c r="Q91" s="21"/>
      <c r="R91" s="21"/>
      <c r="S91" s="21"/>
      <c r="T91" s="21"/>
      <c r="U91" s="21"/>
    </row>
    <row r="92" spans="6:21" ht="20.25">
      <c r="F92" s="21"/>
      <c r="K92" s="21"/>
      <c r="P92" s="21"/>
      <c r="Q92" s="21"/>
      <c r="R92" s="21"/>
      <c r="S92" s="21"/>
      <c r="T92" s="21"/>
      <c r="U92" s="21"/>
    </row>
    <row r="93" spans="6:21" ht="20.25">
      <c r="F93" s="21"/>
      <c r="K93" s="21"/>
      <c r="P93" s="21"/>
      <c r="Q93" s="21"/>
      <c r="R93" s="21"/>
      <c r="S93" s="21"/>
      <c r="T93" s="21"/>
      <c r="U93" s="21"/>
    </row>
    <row r="94" spans="6:21" ht="20.25">
      <c r="F94" s="21"/>
      <c r="K94" s="21"/>
      <c r="P94" s="21"/>
      <c r="Q94" s="21"/>
      <c r="R94" s="21"/>
      <c r="S94" s="21"/>
      <c r="T94" s="21"/>
      <c r="U94" s="21"/>
    </row>
    <row r="95" spans="6:21" ht="20.25">
      <c r="F95" s="21"/>
      <c r="K95" s="21"/>
      <c r="P95" s="21"/>
      <c r="Q95" s="21"/>
      <c r="R95" s="21"/>
      <c r="S95" s="21"/>
      <c r="T95" s="21"/>
      <c r="U95" s="21"/>
    </row>
    <row r="96" spans="6:21" ht="20.25">
      <c r="F96" s="21"/>
      <c r="K96" s="21"/>
      <c r="P96" s="21"/>
      <c r="Q96" s="21"/>
      <c r="R96" s="21"/>
      <c r="S96" s="21"/>
      <c r="T96" s="21"/>
      <c r="U96" s="21"/>
    </row>
    <row r="97" spans="6:21" ht="20.25">
      <c r="F97" s="21"/>
      <c r="K97" s="21"/>
      <c r="P97" s="21"/>
      <c r="Q97" s="21"/>
      <c r="R97" s="21"/>
      <c r="S97" s="21"/>
      <c r="T97" s="21"/>
      <c r="U97" s="21"/>
    </row>
    <row r="98" spans="6:21" ht="20.25">
      <c r="F98" s="21"/>
      <c r="K98" s="21"/>
      <c r="P98" s="21"/>
      <c r="Q98" s="21"/>
      <c r="R98" s="21"/>
      <c r="S98" s="21"/>
      <c r="T98" s="21"/>
      <c r="U98" s="21"/>
    </row>
    <row r="99" spans="6:21" ht="20.25">
      <c r="F99" s="21"/>
      <c r="K99" s="21"/>
      <c r="P99" s="21"/>
      <c r="Q99" s="21"/>
      <c r="R99" s="21"/>
      <c r="S99" s="21"/>
      <c r="T99" s="21"/>
      <c r="U99" s="21"/>
    </row>
    <row r="100" spans="6:21" ht="20.25">
      <c r="F100" s="21"/>
      <c r="K100" s="21"/>
      <c r="P100" s="21"/>
      <c r="Q100" s="21"/>
      <c r="R100" s="21"/>
      <c r="S100" s="21"/>
      <c r="T100" s="21"/>
      <c r="U100" s="21"/>
    </row>
    <row r="101" spans="6:21" ht="20.25">
      <c r="F101" s="21"/>
      <c r="K101" s="21"/>
      <c r="P101" s="21"/>
      <c r="Q101" s="21"/>
      <c r="R101" s="21"/>
      <c r="S101" s="21"/>
      <c r="T101" s="21"/>
      <c r="U101" s="21"/>
    </row>
    <row r="102" spans="6:21" ht="20.25">
      <c r="F102" s="21"/>
      <c r="K102" s="21"/>
      <c r="P102" s="21"/>
      <c r="Q102" s="21"/>
      <c r="R102" s="21"/>
      <c r="S102" s="21"/>
      <c r="T102" s="21"/>
      <c r="U102" s="21"/>
    </row>
    <row r="103" spans="6:21" ht="20.25">
      <c r="F103" s="21"/>
      <c r="K103" s="21"/>
      <c r="P103" s="21"/>
      <c r="Q103" s="21"/>
      <c r="R103" s="21"/>
      <c r="S103" s="21"/>
      <c r="T103" s="21"/>
      <c r="U103" s="21"/>
    </row>
    <row r="104" spans="6:21" ht="20.25">
      <c r="F104" s="21"/>
      <c r="K104" s="21"/>
      <c r="P104" s="21"/>
      <c r="Q104" s="21"/>
      <c r="R104" s="21"/>
      <c r="S104" s="21"/>
      <c r="T104" s="21"/>
      <c r="U104" s="21"/>
    </row>
    <row r="105" spans="6:21" ht="20.25">
      <c r="F105" s="21"/>
      <c r="K105" s="21"/>
      <c r="P105" s="21"/>
      <c r="Q105" s="21"/>
      <c r="R105" s="21"/>
      <c r="S105" s="21"/>
      <c r="T105" s="21"/>
      <c r="U105" s="21"/>
    </row>
    <row r="106" spans="6:21" ht="20.25">
      <c r="F106" s="21"/>
      <c r="K106" s="21"/>
      <c r="P106" s="21"/>
      <c r="Q106" s="21"/>
      <c r="R106" s="21"/>
      <c r="S106" s="21"/>
      <c r="T106" s="21"/>
      <c r="U106" s="21"/>
    </row>
    <row r="107" spans="6:21" ht="20.25">
      <c r="F107" s="21"/>
      <c r="K107" s="21"/>
      <c r="P107" s="21"/>
      <c r="Q107" s="21"/>
      <c r="R107" s="21"/>
      <c r="S107" s="21"/>
      <c r="T107" s="21"/>
      <c r="U107" s="21"/>
    </row>
    <row r="108" spans="6:21" ht="20.25">
      <c r="F108" s="21"/>
      <c r="K108" s="21"/>
      <c r="P108" s="21"/>
      <c r="Q108" s="21"/>
      <c r="R108" s="21"/>
      <c r="S108" s="21"/>
      <c r="T108" s="21"/>
      <c r="U108" s="21"/>
    </row>
    <row r="109" spans="6:21" ht="20.25">
      <c r="F109" s="21"/>
      <c r="K109" s="21"/>
      <c r="P109" s="21"/>
      <c r="Q109" s="21"/>
      <c r="R109" s="21"/>
      <c r="S109" s="21"/>
      <c r="T109" s="21"/>
      <c r="U109" s="21"/>
    </row>
    <row r="110" spans="6:21" ht="20.25">
      <c r="F110" s="21"/>
      <c r="K110" s="21"/>
      <c r="P110" s="21"/>
      <c r="Q110" s="21"/>
      <c r="R110" s="21"/>
      <c r="S110" s="21"/>
      <c r="T110" s="21"/>
      <c r="U110" s="21"/>
    </row>
    <row r="111" spans="6:21" ht="20.25">
      <c r="F111" s="21"/>
      <c r="K111" s="21"/>
      <c r="P111" s="21"/>
      <c r="Q111" s="21"/>
      <c r="R111" s="21"/>
      <c r="S111" s="21"/>
      <c r="T111" s="21"/>
      <c r="U111" s="21"/>
    </row>
    <row r="112" spans="6:21" ht="20.25">
      <c r="F112" s="21"/>
      <c r="K112" s="21"/>
      <c r="P112" s="21"/>
      <c r="Q112" s="21"/>
      <c r="R112" s="21"/>
      <c r="S112" s="21"/>
      <c r="T112" s="21"/>
      <c r="U112" s="21"/>
    </row>
    <row r="113" spans="6:21" ht="20.25">
      <c r="F113" s="21"/>
      <c r="K113" s="21"/>
      <c r="P113" s="21"/>
      <c r="Q113" s="21"/>
      <c r="R113" s="21"/>
      <c r="S113" s="21"/>
      <c r="T113" s="21"/>
      <c r="U113" s="21"/>
    </row>
    <row r="114" spans="6:21" ht="20.25">
      <c r="F114" s="21"/>
      <c r="K114" s="21"/>
      <c r="P114" s="21"/>
      <c r="Q114" s="21"/>
      <c r="R114" s="21"/>
      <c r="S114" s="21"/>
      <c r="T114" s="21"/>
      <c r="U114" s="21"/>
    </row>
    <row r="115" spans="6:21" ht="20.25">
      <c r="F115" s="21"/>
      <c r="K115" s="21"/>
      <c r="P115" s="21"/>
      <c r="Q115" s="21"/>
      <c r="R115" s="21"/>
      <c r="S115" s="21"/>
      <c r="T115" s="21"/>
      <c r="U115" s="21"/>
    </row>
    <row r="116" spans="6:21" ht="20.25">
      <c r="F116" s="21"/>
      <c r="K116" s="21"/>
      <c r="P116" s="21"/>
      <c r="Q116" s="21"/>
      <c r="R116" s="21"/>
      <c r="S116" s="21"/>
      <c r="T116" s="21"/>
      <c r="U116" s="21"/>
    </row>
    <row r="117" spans="6:21" ht="20.25">
      <c r="F117" s="21"/>
      <c r="K117" s="21"/>
      <c r="P117" s="21"/>
      <c r="Q117" s="21"/>
      <c r="R117" s="21"/>
      <c r="S117" s="21"/>
      <c r="T117" s="21"/>
      <c r="U117" s="21"/>
    </row>
    <row r="118" spans="6:21" ht="20.25">
      <c r="F118" s="21"/>
      <c r="K118" s="21"/>
      <c r="P118" s="21"/>
      <c r="Q118" s="21"/>
      <c r="R118" s="21"/>
      <c r="S118" s="21"/>
      <c r="T118" s="21"/>
      <c r="U118" s="21"/>
    </row>
    <row r="119" spans="6:21" ht="20.25">
      <c r="F119" s="21"/>
      <c r="K119" s="21"/>
      <c r="P119" s="21"/>
      <c r="Q119" s="21"/>
      <c r="R119" s="21"/>
      <c r="S119" s="21"/>
      <c r="T119" s="21"/>
      <c r="U119" s="21"/>
    </row>
    <row r="120" spans="6:21" ht="20.25">
      <c r="F120" s="21"/>
      <c r="K120" s="21"/>
      <c r="P120" s="21"/>
      <c r="Q120" s="21"/>
      <c r="R120" s="21"/>
      <c r="S120" s="21"/>
      <c r="T120" s="21"/>
      <c r="U120" s="21"/>
    </row>
    <row r="121" spans="6:21" ht="20.25">
      <c r="F121" s="21"/>
      <c r="K121" s="21"/>
      <c r="P121" s="21"/>
      <c r="Q121" s="21"/>
      <c r="R121" s="21"/>
      <c r="S121" s="21"/>
      <c r="T121" s="21"/>
      <c r="U121" s="21"/>
    </row>
    <row r="122" spans="6:21" ht="20.25">
      <c r="F122" s="21"/>
      <c r="K122" s="21"/>
      <c r="P122" s="21"/>
      <c r="Q122" s="21"/>
      <c r="R122" s="21"/>
      <c r="S122" s="21"/>
      <c r="T122" s="21"/>
      <c r="U122" s="21"/>
    </row>
    <row r="123" spans="6:21" ht="20.25">
      <c r="F123" s="21"/>
      <c r="K123" s="21"/>
      <c r="P123" s="21"/>
      <c r="Q123" s="21"/>
      <c r="R123" s="21"/>
      <c r="S123" s="21"/>
      <c r="T123" s="21"/>
      <c r="U123" s="21"/>
    </row>
    <row r="124" spans="6:21" ht="20.25">
      <c r="F124" s="21"/>
      <c r="K124" s="21"/>
      <c r="P124" s="21"/>
      <c r="Q124" s="21"/>
      <c r="R124" s="21"/>
      <c r="S124" s="21"/>
      <c r="T124" s="21"/>
      <c r="U124" s="21"/>
    </row>
    <row r="125" spans="6:21" ht="20.25">
      <c r="F125" s="21"/>
      <c r="K125" s="21"/>
      <c r="P125" s="21"/>
      <c r="Q125" s="21"/>
      <c r="R125" s="21"/>
      <c r="S125" s="21"/>
      <c r="T125" s="21"/>
      <c r="U125" s="21"/>
    </row>
    <row r="126" spans="6:21" ht="20.25">
      <c r="F126" s="21"/>
      <c r="K126" s="21"/>
      <c r="P126" s="21"/>
      <c r="Q126" s="21"/>
      <c r="R126" s="21"/>
      <c r="S126" s="21"/>
      <c r="T126" s="21"/>
      <c r="U126" s="21"/>
    </row>
    <row r="127" spans="6:21" ht="20.25">
      <c r="F127" s="21"/>
      <c r="K127" s="21"/>
      <c r="P127" s="21"/>
      <c r="Q127" s="21"/>
      <c r="R127" s="21"/>
      <c r="S127" s="21"/>
      <c r="T127" s="21"/>
      <c r="U127" s="21"/>
    </row>
    <row r="128" spans="6:21" ht="20.25">
      <c r="F128" s="21"/>
      <c r="K128" s="21"/>
      <c r="P128" s="21"/>
      <c r="Q128" s="21"/>
      <c r="R128" s="21"/>
      <c r="S128" s="21"/>
      <c r="T128" s="21"/>
      <c r="U128" s="21"/>
    </row>
    <row r="129" spans="6:21" ht="20.25">
      <c r="F129" s="21"/>
      <c r="K129" s="21"/>
      <c r="P129" s="21"/>
      <c r="Q129" s="21"/>
      <c r="R129" s="21"/>
      <c r="S129" s="21"/>
      <c r="T129" s="21"/>
      <c r="U129" s="21"/>
    </row>
    <row r="130" spans="6:21" ht="20.25">
      <c r="F130" s="21"/>
      <c r="K130" s="21"/>
      <c r="P130" s="21"/>
      <c r="Q130" s="21"/>
      <c r="R130" s="21"/>
      <c r="S130" s="21"/>
      <c r="T130" s="21"/>
      <c r="U130" s="21"/>
    </row>
    <row r="131" spans="6:21" ht="20.25">
      <c r="F131" s="21"/>
      <c r="K131" s="21"/>
      <c r="P131" s="21"/>
      <c r="Q131" s="21"/>
      <c r="R131" s="21"/>
      <c r="S131" s="21"/>
      <c r="T131" s="21"/>
      <c r="U131" s="21"/>
    </row>
    <row r="132" spans="6:21" ht="20.25">
      <c r="F132" s="21"/>
      <c r="K132" s="21"/>
      <c r="P132" s="21"/>
      <c r="Q132" s="21"/>
      <c r="R132" s="21"/>
      <c r="S132" s="21"/>
      <c r="T132" s="21"/>
      <c r="U132" s="21"/>
    </row>
    <row r="133" spans="6:21" ht="20.25">
      <c r="F133" s="21"/>
      <c r="K133" s="21"/>
      <c r="P133" s="21"/>
      <c r="Q133" s="21"/>
      <c r="R133" s="21"/>
      <c r="S133" s="21"/>
      <c r="T133" s="21"/>
      <c r="U133" s="21"/>
    </row>
    <row r="134" spans="6:20" ht="20.25">
      <c r="F134" s="21"/>
      <c r="K134" s="21"/>
      <c r="P134" s="21"/>
      <c r="Q134" s="21"/>
      <c r="R134" s="21"/>
      <c r="S134" s="21"/>
      <c r="T134" s="21"/>
    </row>
    <row r="135" spans="6:20" ht="20.25">
      <c r="F135" s="21"/>
      <c r="K135" s="21"/>
      <c r="P135" s="21"/>
      <c r="Q135" s="21"/>
      <c r="R135" s="21"/>
      <c r="S135" s="21"/>
      <c r="T135" s="21"/>
    </row>
    <row r="136" spans="6:20" ht="20.25">
      <c r="F136" s="21"/>
      <c r="K136" s="21"/>
      <c r="P136" s="21"/>
      <c r="Q136" s="21"/>
      <c r="R136" s="21"/>
      <c r="S136" s="21"/>
      <c r="T136" s="21"/>
    </row>
    <row r="137" spans="6:20" ht="20.25">
      <c r="F137" s="21"/>
      <c r="K137" s="21"/>
      <c r="P137" s="21"/>
      <c r="Q137" s="21"/>
      <c r="R137" s="21"/>
      <c r="S137" s="21"/>
      <c r="T137" s="21"/>
    </row>
    <row r="138" spans="17:20" ht="20.25">
      <c r="Q138" s="21"/>
      <c r="R138" s="21"/>
      <c r="S138" s="21"/>
      <c r="T138" s="21"/>
    </row>
  </sheetData>
  <sheetProtection/>
  <mergeCells count="3">
    <mergeCell ref="S51:U51"/>
    <mergeCell ref="U53:V53"/>
    <mergeCell ref="V11:W11"/>
  </mergeCells>
  <printOptions/>
  <pageMargins left="0.11811023622047245" right="0.11811023622047245" top="0.11811023622047245" bottom="0.11811023622047245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patby80</cp:lastModifiedBy>
  <cp:lastPrinted>2010-05-17T12:16:35Z</cp:lastPrinted>
  <dcterms:created xsi:type="dcterms:W3CDTF">1996-10-21T11:03:58Z</dcterms:created>
  <dcterms:modified xsi:type="dcterms:W3CDTF">2012-09-13T10:53:10Z</dcterms:modified>
  <cp:category/>
  <cp:version/>
  <cp:contentType/>
  <cp:contentStatus/>
</cp:coreProperties>
</file>